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tkins.sharepoint.com/sites/TWDB-BLE2-Watearth/Shared Documents/General/Report/SB/2-round2/"/>
    </mc:Choice>
  </mc:AlternateContent>
  <xr:revisionPtr revIDLastSave="54" documentId="8_{8B736E15-4A4B-4D24-807F-80B2A730AD18}" xr6:coauthVersionLast="47" xr6:coauthVersionMax="47" xr10:uidLastSave="{8CE665A2-6EBF-43AC-9938-40D379859B04}"/>
  <bookViews>
    <workbookView xWindow="-108" yWindow="-108" windowWidth="23256" windowHeight="12576" xr2:uid="{C78AE89F-63DE-4495-815E-650C5695D556}"/>
  </bookViews>
  <sheets>
    <sheet name="SBVR_701" sheetId="2" r:id="rId1"/>
    <sheet name="SBVR_702" sheetId="4" r:id="rId2"/>
    <sheet name="SBVR_703" sheetId="5" r:id="rId3"/>
    <sheet name="SBVR_704" sheetId="6" r:id="rId4"/>
    <sheet name="Flow-Area Plot"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3" i="7" l="1"/>
  <c r="N12" i="7"/>
  <c r="N11" i="7"/>
  <c r="N10" i="7"/>
  <c r="N9" i="7"/>
  <c r="N8" i="7"/>
  <c r="N7" i="7"/>
  <c r="N6" i="7"/>
  <c r="N5" i="7"/>
  <c r="N4" i="7"/>
  <c r="N3" i="7"/>
  <c r="N2" i="7"/>
</calcChain>
</file>

<file path=xl/sharedStrings.xml><?xml version="1.0" encoding="utf-8"?>
<sst xmlns="http://schemas.openxmlformats.org/spreadsheetml/2006/main" count="365" uniqueCount="115">
  <si>
    <t>Watershed Type:</t>
  </si>
  <si>
    <t>Headwater</t>
  </si>
  <si>
    <t>Inflows from:</t>
  </si>
  <si>
    <t>None</t>
  </si>
  <si>
    <t xml:space="preserve">Outflow to: </t>
  </si>
  <si>
    <t>SBVR_702</t>
  </si>
  <si>
    <t>Model Domain</t>
  </si>
  <si>
    <t>Domain Area (sqmi)</t>
  </si>
  <si>
    <t>SBVR_701</t>
  </si>
  <si>
    <t>Model Plan Breakdown</t>
  </si>
  <si>
    <t>AEP Event</t>
  </si>
  <si>
    <t>Plan Name</t>
  </si>
  <si>
    <t>Precipitation</t>
  </si>
  <si>
    <t>SBVR_701_10pct</t>
  </si>
  <si>
    <t>SBVR_701_4pct</t>
  </si>
  <si>
    <t>SBVR_701_2pct</t>
  </si>
  <si>
    <t>SBVR_701_1pct</t>
  </si>
  <si>
    <t>SBVR_701_0.2pct</t>
  </si>
  <si>
    <t>1% minus</t>
  </si>
  <si>
    <t>SBVR_701_1min</t>
  </si>
  <si>
    <t>1%-</t>
  </si>
  <si>
    <t>1% plus</t>
  </si>
  <si>
    <t>SBVR_701_1plu</t>
  </si>
  <si>
    <t>1%+</t>
  </si>
  <si>
    <t>DSS Inputs</t>
  </si>
  <si>
    <t xml:space="preserve">Bundary Condition </t>
  </si>
  <si>
    <t>File name</t>
  </si>
  <si>
    <t>Precipitation data:</t>
  </si>
  <si>
    <t>Precip_Freq_1113020701</t>
  </si>
  <si>
    <t xml:space="preserve">Inflow1 </t>
  </si>
  <si>
    <t xml:space="preserve">Inflow 2 </t>
  </si>
  <si>
    <t>Inflow 3</t>
  </si>
  <si>
    <t>Summary of Results</t>
  </si>
  <si>
    <t>Simulation Results</t>
  </si>
  <si>
    <t>AEP</t>
  </si>
  <si>
    <t>Max Outflow</t>
  </si>
  <si>
    <t>Plan</t>
  </si>
  <si>
    <t>Validation Summary</t>
  </si>
  <si>
    <t>Regression</t>
  </si>
  <si>
    <t>Simulation Results AMCI</t>
  </si>
  <si>
    <t>Gage Analysis</t>
  </si>
  <si>
    <t>FIS Flow</t>
  </si>
  <si>
    <t>Validation Location</t>
  </si>
  <si>
    <t>Name</t>
  </si>
  <si>
    <t>Drainage Area (sqmi)</t>
  </si>
  <si>
    <t>Computed Flow</t>
  </si>
  <si>
    <t>1%- Gage</t>
  </si>
  <si>
    <t>1% Gage</t>
  </si>
  <si>
    <t>PT1</t>
  </si>
  <si>
    <t>Outfall</t>
  </si>
  <si>
    <t>PT2</t>
  </si>
  <si>
    <t>Beaver Creek</t>
  </si>
  <si>
    <t>PT3</t>
  </si>
  <si>
    <t>Water Surface Elevation Comparisons</t>
  </si>
  <si>
    <t>Location</t>
  </si>
  <si>
    <t>Effective 1% WSEL</t>
  </si>
  <si>
    <t>BLE 1% WSEL</t>
  </si>
  <si>
    <t>Difference</t>
  </si>
  <si>
    <t>(feet)</t>
  </si>
  <si>
    <t>(Eff. - BLE)</t>
  </si>
  <si>
    <r>
      <rPr>
        <u/>
        <sz val="11"/>
        <color theme="1"/>
        <rFont val="Calibri"/>
        <family val="2"/>
        <scheme val="minor"/>
      </rPr>
      <t xml:space="preserve">Justification/Explanation of large deviations: </t>
    </r>
    <r>
      <rPr>
        <sz val="11"/>
        <color theme="1"/>
        <rFont val="Calibri"/>
        <family val="2"/>
        <scheme val="minor"/>
      </rPr>
      <t xml:space="preserve">  CN adjusted to AMC1 value, 
</t>
    </r>
  </si>
  <si>
    <t>SBVR_703</t>
  </si>
  <si>
    <t>SBVR_702_10pct</t>
  </si>
  <si>
    <t>SBVR_702_4pct</t>
  </si>
  <si>
    <t>SBVR_702_2pct</t>
  </si>
  <si>
    <t>SBVR_702_1pct</t>
  </si>
  <si>
    <t>SBVR_702_0.2pct</t>
  </si>
  <si>
    <t>SBVR_702_1min</t>
  </si>
  <si>
    <t>SBVR_702_1plu</t>
  </si>
  <si>
    <t>Max Outflow (SA2D_1)</t>
  </si>
  <si>
    <t>Max Outflow (SA2D_2)</t>
  </si>
  <si>
    <r>
      <rPr>
        <u/>
        <sz val="11"/>
        <color theme="1"/>
        <rFont val="Calibri"/>
        <family val="2"/>
        <scheme val="minor"/>
      </rPr>
      <t>Parameters Adjusted for Validation</t>
    </r>
    <r>
      <rPr>
        <sz val="11"/>
        <color theme="1"/>
        <rFont val="Calibri"/>
        <family val="2"/>
        <scheme val="minor"/>
      </rPr>
      <t xml:space="preserve">:  AMC II CN value were used. 
</t>
    </r>
    <r>
      <rPr>
        <u/>
        <sz val="11"/>
        <color theme="1"/>
        <rFont val="Calibri"/>
        <family val="2"/>
        <scheme val="minor"/>
      </rPr>
      <t>Summary of Results:</t>
    </r>
    <r>
      <rPr>
        <sz val="11"/>
        <color theme="1"/>
        <rFont val="Calibri"/>
        <family val="2"/>
        <scheme val="minor"/>
      </rPr>
      <t xml:space="preserve"> Three out of three validation locations are within the bounds of regression after adjustment to the CNs.
</t>
    </r>
    <r>
      <rPr>
        <u/>
        <sz val="11"/>
        <color theme="1"/>
        <rFont val="Calibri"/>
        <family val="2"/>
        <scheme val="minor"/>
      </rPr>
      <t>Justification/Explanation of large deviations</t>
    </r>
    <r>
      <rPr>
        <sz val="11"/>
        <color theme="1"/>
        <rFont val="Calibri"/>
        <family val="2"/>
        <scheme val="minor"/>
      </rPr>
      <t xml:space="preserve">:
</t>
    </r>
  </si>
  <si>
    <t>AMCII</t>
  </si>
  <si>
    <t>Simulation Results AMCII</t>
  </si>
  <si>
    <t>SBVR_704</t>
  </si>
  <si>
    <t>SBVR_703_10pct</t>
  </si>
  <si>
    <t>SBVR_703_4pct</t>
  </si>
  <si>
    <t>SBVR_703_2pct</t>
  </si>
  <si>
    <t>SBVR_703_1pct</t>
  </si>
  <si>
    <t>SBVR_703_0.2pct</t>
  </si>
  <si>
    <t>SBVR_703_1min</t>
  </si>
  <si>
    <t>SBVR_703_1plu</t>
  </si>
  <si>
    <r>
      <rPr>
        <u/>
        <sz val="11"/>
        <color theme="1"/>
        <rFont val="Calibri"/>
        <family val="2"/>
        <scheme val="minor"/>
      </rPr>
      <t>Parameters Adjusted for Validation</t>
    </r>
    <r>
      <rPr>
        <sz val="11"/>
        <color theme="1"/>
        <rFont val="Calibri"/>
        <family val="2"/>
        <scheme val="minor"/>
      </rPr>
      <t xml:space="preserve">:  AMC I CN value were used. 
</t>
    </r>
    <r>
      <rPr>
        <u/>
        <sz val="11"/>
        <color theme="1"/>
        <rFont val="Calibri"/>
        <family val="2"/>
        <scheme val="minor"/>
      </rPr>
      <t>Summary of Results:</t>
    </r>
    <r>
      <rPr>
        <sz val="11"/>
        <color theme="1"/>
        <rFont val="Calibri"/>
        <family val="2"/>
        <scheme val="minor"/>
      </rPr>
      <t xml:space="preserve"> Validation checks were completed at three in this domain. Initially, computed flows were higher than regression.Three out of three validation locations are within the bounds of regression after adjustment to the CNs.
</t>
    </r>
    <r>
      <rPr>
        <u/>
        <sz val="11"/>
        <color theme="1"/>
        <rFont val="Calibri"/>
        <family val="2"/>
        <scheme val="minor"/>
      </rPr>
      <t>Justification/Explanation of large deviations</t>
    </r>
    <r>
      <rPr>
        <sz val="11"/>
        <color theme="1"/>
        <rFont val="Calibri"/>
        <family val="2"/>
        <scheme val="minor"/>
      </rPr>
      <t xml:space="preserve">:
</t>
    </r>
  </si>
  <si>
    <t>AMCI</t>
  </si>
  <si>
    <t>Next HUC8</t>
  </si>
  <si>
    <t>SBVR_704_10pct</t>
  </si>
  <si>
    <t>SBVR_704_4pct</t>
  </si>
  <si>
    <t>SBVR_704_2pct</t>
  </si>
  <si>
    <t>SBVR_704_1pct</t>
  </si>
  <si>
    <t>SBVR_704_0.2pct</t>
  </si>
  <si>
    <t>SBVR_704_1min</t>
  </si>
  <si>
    <t>SBVR_704_1plu</t>
  </si>
  <si>
    <r>
      <rPr>
        <u/>
        <sz val="11"/>
        <color theme="1"/>
        <rFont val="Calibri"/>
        <family val="2"/>
        <scheme val="minor"/>
      </rPr>
      <t>Parameters Adjusted for Validation</t>
    </r>
    <r>
      <rPr>
        <sz val="11"/>
        <color theme="1"/>
        <rFont val="Calibri"/>
        <family val="2"/>
        <scheme val="minor"/>
      </rPr>
      <t xml:space="preserve">:  AMC 1 CN value were used. Manning's n value for the channel is changed to 0.06
</t>
    </r>
    <r>
      <rPr>
        <u/>
        <sz val="11"/>
        <color theme="1"/>
        <rFont val="Calibri"/>
        <family val="2"/>
        <scheme val="minor"/>
      </rPr>
      <t>Summary of Results:</t>
    </r>
    <r>
      <rPr>
        <sz val="11"/>
        <color theme="1"/>
        <rFont val="Calibri"/>
        <family val="2"/>
        <scheme val="minor"/>
      </rPr>
      <t xml:space="preserve"> Validation checks were completed at three in this domain. Initially, computed flows were higher than regression. Three out of three validation locations are within the bounds of regression after adjustment to the CNs.
</t>
    </r>
    <r>
      <rPr>
        <u/>
        <sz val="11"/>
        <color theme="1"/>
        <rFont val="Calibri"/>
        <family val="2"/>
        <scheme val="minor"/>
      </rPr>
      <t>Justification/Explanation of large deviations</t>
    </r>
    <r>
      <rPr>
        <sz val="11"/>
        <color theme="1"/>
        <rFont val="Calibri"/>
        <family val="2"/>
        <scheme val="minor"/>
      </rPr>
      <t xml:space="preserve">:
</t>
    </r>
  </si>
  <si>
    <t>USGS Gage</t>
  </si>
  <si>
    <t>Regression 1% Minus</t>
  </si>
  <si>
    <t>Regression 1% Flow</t>
  </si>
  <si>
    <t>Regression 1% Plus</t>
  </si>
  <si>
    <t>BLE (1% Flow)</t>
  </si>
  <si>
    <t>Gage 1% Minus</t>
  </si>
  <si>
    <t>Gage 1% Flow</t>
  </si>
  <si>
    <t>Gage 1% Plus</t>
  </si>
  <si>
    <t>FIS 1% Flow</t>
  </si>
  <si>
    <t>% diff</t>
  </si>
  <si>
    <t>Outfall (Beaver Creek)</t>
  </si>
  <si>
    <t>Middle Beaver Creek</t>
  </si>
  <si>
    <t xml:space="preserve"> Beaver Creek</t>
  </si>
  <si>
    <t>South Beaver Creek</t>
  </si>
  <si>
    <t>Unnamed</t>
  </si>
  <si>
    <t>Minnas Creek</t>
  </si>
  <si>
    <t>Bluff Creek</t>
  </si>
  <si>
    <t>USGS Gage 07312200</t>
  </si>
  <si>
    <r>
      <t>9,798</t>
    </r>
    <r>
      <rPr>
        <sz val="8"/>
        <color theme="1"/>
        <rFont val="Calibri"/>
        <family val="2"/>
        <scheme val="minor"/>
      </rPr>
      <t> </t>
    </r>
  </si>
  <si>
    <r>
      <rPr>
        <u/>
        <sz val="11"/>
        <color theme="1"/>
        <rFont val="Calibri"/>
        <family val="2"/>
        <scheme val="minor"/>
      </rPr>
      <t>Parameters Adjusted for Validation</t>
    </r>
    <r>
      <rPr>
        <sz val="11"/>
        <color theme="1"/>
        <rFont val="Calibri"/>
        <family val="2"/>
        <scheme val="minor"/>
      </rPr>
      <t xml:space="preserve">:  AMC 1 CN value were used. 
</t>
    </r>
    <r>
      <rPr>
        <u/>
        <sz val="11"/>
        <color theme="1"/>
        <rFont val="Calibri"/>
        <family val="2"/>
        <scheme val="minor"/>
      </rPr>
      <t>Summary of Results:</t>
    </r>
    <r>
      <rPr>
        <sz val="11"/>
        <color theme="1"/>
        <rFont val="Calibri"/>
        <family val="2"/>
        <scheme val="minor"/>
      </rPr>
      <t xml:space="preserve"> Validation checks were completed at three locations in this domain. Initially, computed flows were higher than regression.Three out of three validation locations are within the bounds of regression after adjustment to the CNs.
</t>
    </r>
    <r>
      <rPr>
        <u/>
        <sz val="11"/>
        <color theme="1"/>
        <rFont val="Calibri"/>
        <family val="2"/>
        <scheme val="minor"/>
      </rPr>
      <t>Justification/Explanation of large deviations</t>
    </r>
    <r>
      <rPr>
        <sz val="11"/>
        <color theme="1"/>
        <rFont val="Calibri"/>
        <family val="2"/>
        <scheme val="minor"/>
      </rPr>
      <t xml:space="preserve">:
</t>
    </r>
  </si>
  <si>
    <r>
      <rPr>
        <u/>
        <sz val="11"/>
        <color theme="1"/>
        <rFont val="Calibri"/>
        <family val="2"/>
        <scheme val="minor"/>
      </rPr>
      <t xml:space="preserve">Justification/Explanation of large deviations: </t>
    </r>
    <r>
      <rPr>
        <sz val="11"/>
        <color theme="1"/>
        <rFont val="Calibri"/>
        <family val="2"/>
        <scheme val="minor"/>
      </rPr>
      <t xml:space="preserve">  CN adjusted to AMC1 value, and the channel Manning's n value changed to 0.06 to meet the gage values
</t>
    </r>
  </si>
  <si>
    <r>
      <rPr>
        <u/>
        <sz val="11"/>
        <color theme="1"/>
        <rFont val="Calibri"/>
        <family val="2"/>
        <scheme val="minor"/>
      </rPr>
      <t xml:space="preserve">Justification/Explanation of large deviations: </t>
    </r>
    <r>
      <rPr>
        <sz val="11"/>
        <color theme="1"/>
        <rFont val="Calibri"/>
        <family val="2"/>
        <scheme val="minor"/>
      </rPr>
      <t xml:space="preserve">  CN adjusted to AMC II value,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</si>
</sst>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7"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sz val="11"/>
      <color rgb="FF000000"/>
      <name val="Calibri"/>
      <family val="2"/>
      <scheme val="minor"/>
    </font>
    <font>
      <sz val="11"/>
      <name val="Calibri"/>
      <family val="2"/>
      <scheme val="minor"/>
    </font>
    <font>
      <b/>
      <sz val="16"/>
      <color theme="0"/>
      <name val="Calibri"/>
      <family val="2"/>
      <scheme val="minor"/>
    </font>
    <font>
      <u/>
      <sz val="11"/>
      <color theme="1"/>
      <name val="Calibri"/>
      <family val="2"/>
      <scheme val="minor"/>
    </font>
    <font>
      <b/>
      <sz val="10"/>
      <color rgb="FFFFFFFF"/>
      <name val="Calibri"/>
      <family val="2"/>
      <scheme val="minor"/>
    </font>
    <font>
      <sz val="10"/>
      <color theme="1"/>
      <name val="Calibri"/>
      <family val="2"/>
      <scheme val="minor"/>
    </font>
    <font>
      <sz val="11"/>
      <color rgb="FFFF0000"/>
      <name val="Calibri"/>
      <family val="2"/>
      <scheme val="minor"/>
    </font>
    <font>
      <sz val="8"/>
      <name val="Calibri"/>
      <family val="2"/>
      <scheme val="minor"/>
    </font>
    <font>
      <sz val="8"/>
      <color theme="1"/>
      <name val="Calibri"/>
      <family val="2"/>
      <scheme val="minor"/>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4"/>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2F2F2"/>
        <bgColor indexed="64"/>
      </patternFill>
    </fill>
  </fills>
  <borders count="7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rgb="FF000000"/>
      </left>
      <right style="medium">
        <color rgb="FF000000"/>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diagonal/>
    </border>
    <border>
      <left/>
      <right style="medium">
        <color rgb="FF000000"/>
      </right>
      <top/>
      <bottom/>
      <diagonal/>
    </border>
    <border>
      <left style="medium">
        <color rgb="FF000000"/>
      </left>
      <right style="medium">
        <color indexed="64"/>
      </right>
      <top/>
      <bottom/>
      <diagonal/>
    </border>
    <border>
      <left style="medium">
        <color rgb="FF000000"/>
      </left>
      <right/>
      <top/>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bottom style="thin">
        <color rgb="FF000000"/>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rgb="FF000000"/>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rgb="FF000000"/>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rgb="FF000000"/>
      </right>
      <top style="medium">
        <color indexed="64"/>
      </top>
      <bottom style="thin">
        <color indexed="64"/>
      </bottom>
      <diagonal/>
    </border>
  </borders>
  <cellStyleXfs count="7">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228">
    <xf numFmtId="0" fontId="0" fillId="0" borderId="0" xfId="0"/>
    <xf numFmtId="0" fontId="6" fillId="0" borderId="0" xfId="0" applyFont="1"/>
    <xf numFmtId="0" fontId="4" fillId="7" borderId="1" xfId="6" applyFont="1" applyFill="1" applyBorder="1" applyAlignment="1">
      <alignment horizontal="center" vertical="center" wrapText="1"/>
    </xf>
    <xf numFmtId="0" fontId="4" fillId="7" borderId="1" xfId="6" applyFont="1" applyFill="1" applyBorder="1" applyAlignment="1">
      <alignment horizontal="center" vertical="center"/>
    </xf>
    <xf numFmtId="9" fontId="5" fillId="0" borderId="2" xfId="4" applyNumberFormat="1" applyFont="1" applyFill="1" applyBorder="1" applyAlignment="1">
      <alignment horizontal="center"/>
    </xf>
    <xf numFmtId="0" fontId="0" fillId="0" borderId="2" xfId="4" applyFont="1" applyFill="1" applyBorder="1" applyAlignment="1">
      <alignment horizontal="center"/>
    </xf>
    <xf numFmtId="9" fontId="5" fillId="0" borderId="3" xfId="4" applyNumberFormat="1" applyFont="1" applyFill="1" applyBorder="1" applyAlignment="1">
      <alignment horizontal="center"/>
    </xf>
    <xf numFmtId="0" fontId="0" fillId="0" borderId="4" xfId="4" applyFont="1" applyFill="1" applyBorder="1" applyAlignment="1">
      <alignment horizontal="center"/>
    </xf>
    <xf numFmtId="9" fontId="1" fillId="0" borderId="5" xfId="4" applyNumberFormat="1" applyFill="1" applyBorder="1" applyAlignment="1">
      <alignment horizontal="center"/>
    </xf>
    <xf numFmtId="164" fontId="5" fillId="0" borderId="6" xfId="4" applyNumberFormat="1" applyFont="1" applyFill="1" applyBorder="1" applyAlignment="1">
      <alignment horizontal="center"/>
    </xf>
    <xf numFmtId="9" fontId="1" fillId="0" borderId="7" xfId="4" applyNumberFormat="1" applyFill="1" applyBorder="1" applyAlignment="1">
      <alignment horizontal="center"/>
    </xf>
    <xf numFmtId="9" fontId="5" fillId="0" borderId="6" xfId="5" applyNumberFormat="1" applyFont="1" applyFill="1" applyBorder="1" applyAlignment="1">
      <alignment horizontal="center"/>
    </xf>
    <xf numFmtId="9" fontId="1" fillId="0" borderId="7" xfId="5" applyNumberFormat="1" applyFill="1" applyBorder="1" applyAlignment="1">
      <alignment horizontal="center"/>
    </xf>
    <xf numFmtId="164" fontId="1" fillId="0" borderId="7" xfId="4" applyNumberFormat="1" applyFill="1" applyBorder="1" applyAlignment="1">
      <alignment horizontal="center"/>
    </xf>
    <xf numFmtId="0" fontId="5" fillId="0" borderId="6" xfId="4" applyFont="1" applyFill="1" applyBorder="1" applyAlignment="1">
      <alignment horizontal="center"/>
    </xf>
    <xf numFmtId="0" fontId="0" fillId="0" borderId="7" xfId="4" applyFont="1" applyFill="1" applyBorder="1" applyAlignment="1">
      <alignment horizontal="center"/>
    </xf>
    <xf numFmtId="0" fontId="5" fillId="0" borderId="8" xfId="4" applyFont="1" applyFill="1" applyBorder="1" applyAlignment="1">
      <alignment horizontal="center"/>
    </xf>
    <xf numFmtId="0" fontId="0" fillId="0" borderId="9" xfId="4" applyFont="1" applyFill="1" applyBorder="1" applyAlignment="1">
      <alignment horizontal="center"/>
    </xf>
    <xf numFmtId="0" fontId="8" fillId="0" borderId="10" xfId="0" applyFont="1" applyBorder="1"/>
    <xf numFmtId="0" fontId="0" fillId="0" borderId="10" xfId="0" applyBorder="1"/>
    <xf numFmtId="0" fontId="0" fillId="0" borderId="11" xfId="0" applyBorder="1"/>
    <xf numFmtId="9" fontId="0" fillId="0" borderId="15" xfId="1" applyFont="1" applyBorder="1" applyAlignment="1">
      <alignment horizontal="center"/>
    </xf>
    <xf numFmtId="3" fontId="0" fillId="0" borderId="16" xfId="0" applyNumberFormat="1" applyBorder="1" applyAlignment="1">
      <alignment horizontal="center"/>
    </xf>
    <xf numFmtId="3" fontId="0" fillId="0" borderId="17" xfId="0" applyNumberFormat="1" applyBorder="1" applyAlignment="1">
      <alignment horizontal="center"/>
    </xf>
    <xf numFmtId="9" fontId="0" fillId="0" borderId="18" xfId="1" applyFont="1" applyBorder="1" applyAlignment="1">
      <alignment horizontal="center"/>
    </xf>
    <xf numFmtId="164" fontId="0" fillId="0" borderId="18" xfId="1" applyNumberFormat="1" applyFont="1" applyBorder="1" applyAlignment="1">
      <alignment horizontal="center"/>
    </xf>
    <xf numFmtId="0" fontId="0" fillId="0" borderId="18" xfId="0" applyBorder="1" applyAlignment="1">
      <alignment horizontal="center"/>
    </xf>
    <xf numFmtId="3" fontId="9" fillId="0" borderId="16" xfId="0" applyNumberFormat="1" applyFont="1" applyBorder="1" applyAlignment="1">
      <alignment horizontal="center"/>
    </xf>
    <xf numFmtId="0" fontId="0" fillId="0" borderId="19" xfId="0" applyBorder="1" applyAlignment="1">
      <alignment horizontal="center"/>
    </xf>
    <xf numFmtId="3" fontId="9" fillId="0" borderId="2" xfId="0" applyNumberFormat="1" applyFont="1" applyBorder="1" applyAlignment="1">
      <alignment horizontal="center"/>
    </xf>
    <xf numFmtId="0" fontId="0" fillId="0" borderId="21" xfId="0"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9" xfId="0" applyFont="1" applyBorder="1" applyAlignment="1">
      <alignment horizontal="center" vertical="center"/>
    </xf>
    <xf numFmtId="9" fontId="5" fillId="0" borderId="23" xfId="0" applyNumberFormat="1"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9" fontId="5" fillId="0" borderId="21" xfId="0" applyNumberFormat="1" applyFont="1" applyBorder="1" applyAlignment="1">
      <alignment horizontal="center" vertical="center"/>
    </xf>
    <xf numFmtId="3" fontId="0" fillId="0" borderId="18" xfId="0" applyNumberFormat="1" applyBorder="1" applyAlignment="1">
      <alignment horizontal="center"/>
    </xf>
    <xf numFmtId="3" fontId="0" fillId="0" borderId="0" xfId="0" applyNumberFormat="1" applyAlignment="1">
      <alignment horizontal="center"/>
    </xf>
    <xf numFmtId="3" fontId="2" fillId="2" borderId="0" xfId="2" applyNumberFormat="1" applyAlignment="1">
      <alignment horizontal="center" vertical="center" wrapText="1"/>
    </xf>
    <xf numFmtId="0" fontId="0" fillId="0" borderId="18"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3" fontId="0" fillId="0" borderId="30" xfId="0" applyNumberFormat="1" applyBorder="1" applyAlignment="1">
      <alignment horizontal="center"/>
    </xf>
    <xf numFmtId="3" fontId="0" fillId="0" borderId="31" xfId="0" applyNumberFormat="1" applyBorder="1" applyAlignment="1">
      <alignment horizontal="center"/>
    </xf>
    <xf numFmtId="3" fontId="0" fillId="0" borderId="32" xfId="0" applyNumberFormat="1" applyBorder="1" applyAlignment="1">
      <alignment horizontal="center"/>
    </xf>
    <xf numFmtId="3" fontId="2" fillId="2" borderId="23" xfId="2" applyNumberFormat="1" applyBorder="1" applyAlignment="1">
      <alignment horizontal="center" vertical="center" wrapText="1"/>
    </xf>
    <xf numFmtId="0" fontId="0" fillId="0" borderId="31" xfId="0" applyBorder="1" applyAlignment="1">
      <alignment horizontal="center" vertical="center"/>
    </xf>
    <xf numFmtId="0" fontId="0" fillId="0" borderId="33" xfId="0" applyBorder="1" applyAlignment="1">
      <alignment horizontal="center" vertical="center"/>
    </xf>
    <xf numFmtId="0" fontId="0" fillId="8" borderId="0" xfId="0" applyFill="1"/>
    <xf numFmtId="0" fontId="12" fillId="7" borderId="25"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0" fillId="7" borderId="10" xfId="0" applyFill="1" applyBorder="1" applyAlignment="1">
      <alignment vertical="center" wrapText="1"/>
    </xf>
    <xf numFmtId="0" fontId="13" fillId="0" borderId="34" xfId="0" applyFont="1" applyBorder="1" applyAlignment="1">
      <alignment horizontal="center" vertical="center" wrapText="1"/>
    </xf>
    <xf numFmtId="4" fontId="13" fillId="0" borderId="34" xfId="0" applyNumberFormat="1" applyFont="1" applyBorder="1" applyAlignment="1">
      <alignment horizontal="center" vertical="center" wrapText="1"/>
    </xf>
    <xf numFmtId="0" fontId="13" fillId="0" borderId="35" xfId="0" applyFont="1" applyBorder="1" applyAlignment="1">
      <alignment horizontal="center" vertical="center" wrapText="1"/>
    </xf>
    <xf numFmtId="4" fontId="13" fillId="0" borderId="35" xfId="0" applyNumberFormat="1" applyFont="1" applyBorder="1" applyAlignment="1">
      <alignment horizontal="center" vertical="center" wrapText="1"/>
    </xf>
    <xf numFmtId="0" fontId="0" fillId="0" borderId="17" xfId="0" applyBorder="1" applyAlignment="1">
      <alignment horizontal="center"/>
    </xf>
    <xf numFmtId="3" fontId="2" fillId="2" borderId="0" xfId="2" applyNumberFormat="1" applyBorder="1" applyAlignment="1">
      <alignment horizontal="center" vertical="center" wrapText="1"/>
    </xf>
    <xf numFmtId="0" fontId="14" fillId="0" borderId="10" xfId="0" applyFont="1" applyBorder="1"/>
    <xf numFmtId="0" fontId="0" fillId="9" borderId="0" xfId="0" applyFill="1"/>
    <xf numFmtId="0" fontId="9" fillId="0" borderId="10" xfId="0" applyFont="1" applyBorder="1"/>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36" xfId="0" applyFont="1" applyBorder="1" applyAlignment="1">
      <alignment horizontal="center" vertical="center"/>
    </xf>
    <xf numFmtId="0" fontId="0" fillId="0" borderId="17" xfId="0" applyBorder="1" applyAlignment="1">
      <alignment horizontal="center" vertical="center"/>
    </xf>
    <xf numFmtId="3" fontId="0" fillId="0" borderId="19" xfId="0" applyNumberFormat="1" applyBorder="1" applyAlignment="1">
      <alignment horizontal="center"/>
    </xf>
    <xf numFmtId="3" fontId="0" fillId="0" borderId="20" xfId="0" applyNumberFormat="1" applyBorder="1" applyAlignment="1">
      <alignment horizontal="center"/>
    </xf>
    <xf numFmtId="0" fontId="0" fillId="0" borderId="37" xfId="4" applyFont="1" applyFill="1" applyBorder="1" applyAlignment="1">
      <alignment horizont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horizontal="center" vertical="center"/>
    </xf>
    <xf numFmtId="0" fontId="5" fillId="0" borderId="39" xfId="0" applyFont="1" applyBorder="1" applyAlignment="1">
      <alignment horizontal="center" vertical="center" wrapText="1"/>
    </xf>
    <xf numFmtId="3" fontId="0" fillId="0" borderId="38" xfId="0" applyNumberFormat="1" applyBorder="1" applyAlignment="1">
      <alignment horizontal="center"/>
    </xf>
    <xf numFmtId="3" fontId="0" fillId="0" borderId="40" xfId="0" applyNumberFormat="1" applyBorder="1" applyAlignment="1">
      <alignment horizontal="center"/>
    </xf>
    <xf numFmtId="3" fontId="0" fillId="0" borderId="41" xfId="0" applyNumberFormat="1" applyBorder="1" applyAlignment="1">
      <alignment horizontal="center"/>
    </xf>
    <xf numFmtId="3" fontId="0" fillId="0" borderId="42" xfId="0" applyNumberFormat="1" applyBorder="1" applyAlignment="1">
      <alignment horizontal="center"/>
    </xf>
    <xf numFmtId="3" fontId="0" fillId="0" borderId="43" xfId="0" applyNumberFormat="1" applyBorder="1" applyAlignment="1">
      <alignment horizontal="center"/>
    </xf>
    <xf numFmtId="3" fontId="0" fillId="0" borderId="44" xfId="0" applyNumberFormat="1" applyBorder="1" applyAlignment="1">
      <alignment horizontal="center"/>
    </xf>
    <xf numFmtId="0" fontId="5" fillId="0" borderId="48" xfId="0" applyFont="1" applyBorder="1" applyAlignment="1">
      <alignment horizontal="center" vertical="center"/>
    </xf>
    <xf numFmtId="9" fontId="5" fillId="0" borderId="49" xfId="0" applyNumberFormat="1" applyFont="1" applyBorder="1" applyAlignment="1">
      <alignment horizontal="center" vertical="center"/>
    </xf>
    <xf numFmtId="0" fontId="5" fillId="0" borderId="50" xfId="0" applyFont="1" applyBorder="1" applyAlignment="1">
      <alignment horizontal="center" vertical="center"/>
    </xf>
    <xf numFmtId="3" fontId="0" fillId="0" borderId="28" xfId="0" applyNumberFormat="1" applyBorder="1" applyAlignment="1">
      <alignment horizontal="center"/>
    </xf>
    <xf numFmtId="3" fontId="9" fillId="0" borderId="28" xfId="0" applyNumberFormat="1" applyFont="1" applyBorder="1" applyAlignment="1">
      <alignment horizontal="center"/>
    </xf>
    <xf numFmtId="3" fontId="9" fillId="0" borderId="51" xfId="0" applyNumberFormat="1" applyFont="1" applyBorder="1" applyAlignment="1">
      <alignment horizontal="center"/>
    </xf>
    <xf numFmtId="0" fontId="4" fillId="7" borderId="52" xfId="6" applyFont="1" applyFill="1" applyBorder="1" applyAlignment="1">
      <alignment horizontal="center" vertical="center" wrapText="1"/>
    </xf>
    <xf numFmtId="3" fontId="0" fillId="0" borderId="25" xfId="0" applyNumberFormat="1" applyBorder="1" applyAlignment="1">
      <alignment horizontal="center"/>
    </xf>
    <xf numFmtId="3" fontId="0" fillId="0" borderId="10" xfId="0" applyNumberFormat="1" applyBorder="1" applyAlignment="1">
      <alignment horizontal="center"/>
    </xf>
    <xf numFmtId="0" fontId="0" fillId="0" borderId="10" xfId="4" applyFont="1" applyFill="1" applyBorder="1" applyAlignment="1">
      <alignment horizontal="center"/>
    </xf>
    <xf numFmtId="0" fontId="0" fillId="0" borderId="11" xfId="0" applyBorder="1" applyAlignment="1">
      <alignment horizontal="center"/>
    </xf>
    <xf numFmtId="0" fontId="5" fillId="0" borderId="14" xfId="0" applyFont="1" applyBorder="1" applyAlignment="1">
      <alignment horizontal="center" vertical="center" wrapText="1"/>
    </xf>
    <xf numFmtId="0" fontId="9" fillId="0" borderId="11" xfId="0" applyFont="1" applyBorder="1"/>
    <xf numFmtId="0" fontId="0" fillId="0" borderId="11" xfId="4" applyFont="1" applyFill="1" applyBorder="1" applyAlignment="1">
      <alignment horizontal="center"/>
    </xf>
    <xf numFmtId="0" fontId="5" fillId="0" borderId="21" xfId="0" applyFont="1" applyBorder="1" applyAlignment="1">
      <alignment horizontal="center" vertical="center"/>
    </xf>
    <xf numFmtId="3" fontId="0" fillId="0" borderId="23" xfId="0" applyNumberFormat="1" applyBorder="1" applyAlignment="1">
      <alignment horizontal="center"/>
    </xf>
    <xf numFmtId="0" fontId="0" fillId="0" borderId="23" xfId="0" applyBorder="1"/>
    <xf numFmtId="0" fontId="0" fillId="0" borderId="20" xfId="0" applyBorder="1"/>
    <xf numFmtId="3" fontId="2" fillId="2" borderId="10" xfId="2" applyNumberFormat="1" applyBorder="1" applyAlignment="1">
      <alignment horizontal="center" vertical="center" wrapText="1"/>
    </xf>
    <xf numFmtId="3" fontId="2" fillId="2" borderId="11" xfId="2" applyNumberFormat="1" applyBorder="1" applyAlignment="1">
      <alignment horizontal="center" vertical="center" wrapText="1"/>
    </xf>
    <xf numFmtId="0" fontId="0" fillId="0" borderId="53" xfId="4" applyFont="1" applyFill="1" applyBorder="1" applyAlignment="1">
      <alignment horizontal="center"/>
    </xf>
    <xf numFmtId="0" fontId="0" fillId="0" borderId="19" xfId="0" applyBorder="1"/>
    <xf numFmtId="0" fontId="2" fillId="0" borderId="0" xfId="2" applyFill="1" applyBorder="1"/>
    <xf numFmtId="0" fontId="3" fillId="0" borderId="0" xfId="3" applyFill="1" applyBorder="1"/>
    <xf numFmtId="0" fontId="0" fillId="0" borderId="0" xfId="0" applyAlignment="1">
      <alignment horizontal="center" wrapText="1"/>
    </xf>
    <xf numFmtId="0" fontId="2" fillId="0" borderId="0" xfId="2" applyFill="1"/>
    <xf numFmtId="0" fontId="3" fillId="0" borderId="0" xfId="3" applyFill="1"/>
    <xf numFmtId="0" fontId="0" fillId="0" borderId="18" xfId="0" applyBorder="1"/>
    <xf numFmtId="0" fontId="0" fillId="0" borderId="5" xfId="4" applyFont="1" applyFill="1" applyBorder="1" applyAlignment="1">
      <alignment horizontal="center"/>
    </xf>
    <xf numFmtId="0" fontId="0" fillId="0" borderId="24" xfId="4" applyFont="1" applyFill="1" applyBorder="1" applyAlignment="1">
      <alignment horizontal="center"/>
    </xf>
    <xf numFmtId="0" fontId="2" fillId="2" borderId="25" xfId="2" applyBorder="1"/>
    <xf numFmtId="0" fontId="2" fillId="2" borderId="10" xfId="2" applyBorder="1"/>
    <xf numFmtId="0" fontId="2" fillId="2" borderId="11" xfId="2" applyBorder="1"/>
    <xf numFmtId="0" fontId="4" fillId="0" borderId="0" xfId="0" applyFont="1" applyAlignment="1">
      <alignment vertical="center"/>
    </xf>
    <xf numFmtId="0" fontId="4" fillId="7" borderId="2" xfId="6" applyFont="1" applyFill="1" applyBorder="1" applyAlignment="1">
      <alignment horizontal="center" vertical="center" wrapText="1"/>
    </xf>
    <xf numFmtId="0" fontId="4" fillId="7" borderId="21" xfId="0" applyFont="1" applyFill="1" applyBorder="1" applyAlignment="1">
      <alignment vertical="center"/>
    </xf>
    <xf numFmtId="0" fontId="4" fillId="7" borderId="51" xfId="6" applyFont="1" applyFill="1" applyBorder="1" applyAlignment="1">
      <alignment horizontal="center" vertical="center"/>
    </xf>
    <xf numFmtId="0" fontId="4" fillId="7" borderId="33" xfId="6" applyFont="1" applyFill="1" applyBorder="1" applyAlignment="1">
      <alignment horizontal="center" vertical="center" wrapText="1"/>
    </xf>
    <xf numFmtId="3" fontId="0" fillId="0" borderId="54" xfId="0" applyNumberFormat="1" applyBorder="1" applyAlignment="1">
      <alignment horizontal="center"/>
    </xf>
    <xf numFmtId="0" fontId="0" fillId="0" borderId="17" xfId="4" applyFont="1" applyFill="1" applyBorder="1" applyAlignment="1">
      <alignment horizontal="center"/>
    </xf>
    <xf numFmtId="0" fontId="0" fillId="0" borderId="20" xfId="0" applyBorder="1" applyAlignment="1">
      <alignment horizontal="center"/>
    </xf>
    <xf numFmtId="0" fontId="4" fillId="7" borderId="55" xfId="6" applyFont="1" applyFill="1" applyBorder="1" applyAlignment="1">
      <alignment horizontal="center" vertical="center"/>
    </xf>
    <xf numFmtId="3" fontId="0" fillId="0" borderId="11" xfId="0" applyNumberFormat="1" applyBorder="1" applyAlignment="1">
      <alignment horizontal="center"/>
    </xf>
    <xf numFmtId="165" fontId="0" fillId="0" borderId="40" xfId="0" applyNumberFormat="1" applyBorder="1" applyAlignment="1">
      <alignment horizontal="center"/>
    </xf>
    <xf numFmtId="165" fontId="0" fillId="0" borderId="42" xfId="0" applyNumberFormat="1" applyBorder="1" applyAlignment="1">
      <alignment horizontal="center"/>
    </xf>
    <xf numFmtId="165" fontId="0" fillId="0" borderId="18" xfId="0" applyNumberFormat="1" applyBorder="1" applyAlignment="1">
      <alignment horizontal="center"/>
    </xf>
    <xf numFmtId="165" fontId="0" fillId="0" borderId="19" xfId="0" applyNumberFormat="1" applyBorder="1" applyAlignment="1">
      <alignment horizontal="center"/>
    </xf>
    <xf numFmtId="165" fontId="0" fillId="0" borderId="30" xfId="0" applyNumberFormat="1" applyBorder="1" applyAlignment="1">
      <alignment horizontal="center"/>
    </xf>
    <xf numFmtId="166" fontId="0" fillId="0" borderId="27" xfId="0" applyNumberFormat="1" applyBorder="1" applyAlignment="1">
      <alignment horizontal="center"/>
    </xf>
    <xf numFmtId="166" fontId="0" fillId="0" borderId="29" xfId="0" applyNumberFormat="1" applyBorder="1" applyAlignment="1">
      <alignment horizontal="center"/>
    </xf>
    <xf numFmtId="0" fontId="5" fillId="0" borderId="0" xfId="0" applyFont="1" applyAlignment="1">
      <alignment horizontal="center" vertical="center" wrapText="1"/>
    </xf>
    <xf numFmtId="3" fontId="0" fillId="0" borderId="56" xfId="0" applyNumberFormat="1" applyBorder="1" applyAlignment="1">
      <alignment horizontal="center"/>
    </xf>
    <xf numFmtId="0" fontId="0" fillId="0" borderId="17" xfId="0" applyBorder="1"/>
    <xf numFmtId="9" fontId="0" fillId="0" borderId="0" xfId="1" applyFont="1" applyAlignment="1">
      <alignment horizontal="center"/>
    </xf>
    <xf numFmtId="3" fontId="0" fillId="0" borderId="15" xfId="0" applyNumberFormat="1" applyBorder="1" applyAlignment="1">
      <alignment horizontal="center"/>
    </xf>
    <xf numFmtId="0" fontId="0" fillId="0" borderId="54" xfId="0" applyBorder="1" applyAlignment="1">
      <alignment horizontal="center" vertical="center"/>
    </xf>
    <xf numFmtId="0" fontId="5" fillId="0" borderId="1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8" xfId="0" applyFont="1" applyBorder="1" applyAlignment="1">
      <alignment horizontal="center" vertical="center" wrapText="1"/>
    </xf>
    <xf numFmtId="9" fontId="5" fillId="0" borderId="0" xfId="0" applyNumberFormat="1" applyFont="1" applyAlignment="1">
      <alignment horizontal="center" vertical="center" wrapText="1"/>
    </xf>
    <xf numFmtId="0" fontId="5" fillId="0" borderId="17" xfId="0" applyFont="1" applyBorder="1" applyAlignment="1">
      <alignment horizontal="center" vertical="center" wrapText="1"/>
    </xf>
    <xf numFmtId="0" fontId="8" fillId="0" borderId="38" xfId="0" applyFont="1" applyBorder="1" applyAlignment="1">
      <alignment horizontal="center" vertical="center"/>
    </xf>
    <xf numFmtId="0" fontId="8" fillId="0" borderId="38" xfId="0" applyFont="1" applyBorder="1" applyAlignment="1">
      <alignment horizontal="center" vertical="center" wrapText="1"/>
    </xf>
    <xf numFmtId="3" fontId="8" fillId="0" borderId="38" xfId="0" applyNumberFormat="1" applyFont="1" applyBorder="1" applyAlignment="1">
      <alignment horizontal="center" vertical="center"/>
    </xf>
    <xf numFmtId="3" fontId="8" fillId="10" borderId="38" xfId="0" applyNumberFormat="1" applyFont="1" applyFill="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wrapText="1"/>
    </xf>
    <xf numFmtId="0" fontId="8" fillId="0" borderId="58" xfId="0" applyFont="1" applyBorder="1" applyAlignment="1">
      <alignment horizontal="center" vertical="center"/>
    </xf>
    <xf numFmtId="3" fontId="8" fillId="0" borderId="58" xfId="0" applyNumberFormat="1" applyFont="1" applyBorder="1" applyAlignment="1">
      <alignment horizontal="center" vertical="center"/>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wrapText="1"/>
    </xf>
    <xf numFmtId="0" fontId="8" fillId="0" borderId="43" xfId="0" applyFont="1" applyBorder="1" applyAlignment="1">
      <alignment horizontal="center" vertical="center"/>
    </xf>
    <xf numFmtId="3" fontId="8" fillId="0" borderId="43" xfId="0" applyNumberFormat="1" applyFont="1" applyBorder="1" applyAlignment="1">
      <alignment horizontal="center" vertical="center"/>
    </xf>
    <xf numFmtId="0" fontId="5" fillId="0" borderId="26" xfId="0" applyFont="1" applyBorder="1" applyAlignment="1">
      <alignment horizontal="center" vertical="center" wrapText="1"/>
    </xf>
    <xf numFmtId="9" fontId="5" fillId="0" borderId="25" xfId="0" applyNumberFormat="1" applyFont="1" applyBorder="1" applyAlignment="1">
      <alignment horizontal="center" vertical="center" wrapText="1"/>
    </xf>
    <xf numFmtId="3" fontId="8" fillId="10" borderId="58" xfId="0" applyNumberFormat="1" applyFont="1" applyFill="1" applyBorder="1" applyAlignment="1">
      <alignment horizontal="center" vertical="center"/>
    </xf>
    <xf numFmtId="0" fontId="0" fillId="0" borderId="54" xfId="0" applyBorder="1"/>
    <xf numFmtId="0" fontId="0" fillId="0" borderId="15" xfId="0" applyBorder="1" applyAlignment="1">
      <alignment horizontal="center" vertical="center"/>
    </xf>
    <xf numFmtId="0" fontId="0" fillId="0" borderId="56" xfId="0" applyBorder="1" applyAlignment="1">
      <alignment horizontal="center" vertical="center"/>
    </xf>
    <xf numFmtId="0" fontId="0" fillId="0" borderId="60" xfId="0" applyBorder="1" applyAlignment="1">
      <alignment horizontal="center" vertical="center"/>
    </xf>
    <xf numFmtId="0" fontId="0" fillId="0" borderId="20" xfId="4" applyFont="1" applyFill="1" applyBorder="1" applyAlignment="1">
      <alignment horizontal="center"/>
    </xf>
    <xf numFmtId="0" fontId="8" fillId="0" borderId="61" xfId="0" applyFont="1" applyBorder="1" applyAlignment="1">
      <alignment horizontal="center" vertical="center"/>
    </xf>
    <xf numFmtId="0" fontId="8" fillId="0" borderId="62" xfId="0" applyFont="1" applyBorder="1" applyAlignment="1">
      <alignment horizontal="center" vertical="center" wrapText="1"/>
    </xf>
    <xf numFmtId="0" fontId="8" fillId="0" borderId="62" xfId="0" applyFont="1" applyBorder="1" applyAlignment="1">
      <alignment horizontal="center" vertical="center"/>
    </xf>
    <xf numFmtId="3" fontId="8" fillId="0" borderId="62" xfId="0" applyNumberFormat="1" applyFont="1" applyBorder="1" applyAlignment="1">
      <alignment horizontal="center" vertical="center"/>
    </xf>
    <xf numFmtId="3" fontId="8" fillId="10" borderId="62" xfId="0" applyNumberFormat="1" applyFont="1" applyFill="1" applyBorder="1" applyAlignment="1">
      <alignment horizontal="center" vertical="center"/>
    </xf>
    <xf numFmtId="3" fontId="8" fillId="10" borderId="38" xfId="0" applyNumberFormat="1" applyFont="1" applyFill="1" applyBorder="1" applyAlignment="1">
      <alignment horizontal="center" vertical="center" wrapText="1"/>
    </xf>
    <xf numFmtId="3" fontId="8" fillId="10" borderId="58" xfId="0" applyNumberFormat="1" applyFont="1" applyFill="1" applyBorder="1" applyAlignment="1">
      <alignment horizontal="center" vertical="center" wrapText="1"/>
    </xf>
    <xf numFmtId="0" fontId="0" fillId="0" borderId="54" xfId="4" applyFont="1" applyFill="1" applyBorder="1" applyAlignment="1">
      <alignment horizontal="center"/>
    </xf>
    <xf numFmtId="3" fontId="8" fillId="10" borderId="43" xfId="0" applyNumberFormat="1" applyFont="1" applyFill="1" applyBorder="1" applyAlignment="1">
      <alignment horizontal="center" vertical="center" wrapText="1"/>
    </xf>
    <xf numFmtId="3" fontId="8" fillId="0" borderId="14" xfId="0" applyNumberFormat="1" applyFont="1" applyBorder="1" applyAlignment="1">
      <alignment horizontal="center" vertical="center" wrapText="1"/>
    </xf>
    <xf numFmtId="3" fontId="8" fillId="0" borderId="38" xfId="0" applyNumberFormat="1" applyFont="1" applyBorder="1" applyAlignment="1">
      <alignment horizontal="center" vertical="center" wrapText="1"/>
    </xf>
    <xf numFmtId="0" fontId="0" fillId="0" borderId="38" xfId="0" applyBorder="1" applyAlignment="1">
      <alignment horizontal="center" vertical="center"/>
    </xf>
    <xf numFmtId="3" fontId="8" fillId="0" borderId="58" xfId="0" applyNumberFormat="1" applyFont="1" applyBorder="1" applyAlignment="1">
      <alignment horizontal="center" vertical="center" wrapText="1"/>
    </xf>
    <xf numFmtId="3" fontId="8" fillId="0" borderId="43" xfId="0" applyNumberFormat="1" applyFont="1" applyBorder="1" applyAlignment="1">
      <alignment horizontal="center" vertical="center" wrapText="1"/>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63" xfId="4" applyFont="1" applyFill="1" applyBorder="1" applyAlignment="1">
      <alignment horizontal="center"/>
    </xf>
    <xf numFmtId="0" fontId="0" fillId="0" borderId="64" xfId="4" applyFont="1" applyFill="1" applyBorder="1" applyAlignment="1">
      <alignment horizontal="center"/>
    </xf>
    <xf numFmtId="0" fontId="0" fillId="0" borderId="65" xfId="4" applyFont="1" applyFill="1" applyBorder="1" applyAlignment="1">
      <alignment horizont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40" xfId="0" applyBorder="1" applyAlignment="1">
      <alignment horizontal="center" vertical="center"/>
    </xf>
    <xf numFmtId="0" fontId="0" fillId="0" borderId="42" xfId="0" applyBorder="1" applyAlignment="1">
      <alignment horizontal="center" vertical="center"/>
    </xf>
    <xf numFmtId="3" fontId="0" fillId="0" borderId="18" xfId="0" applyNumberFormat="1" applyBorder="1" applyAlignment="1">
      <alignment horizontal="center" vertical="center"/>
    </xf>
    <xf numFmtId="3" fontId="0" fillId="0" borderId="0" xfId="0" applyNumberFormat="1" applyAlignment="1">
      <alignment horizontal="center" vertical="center"/>
    </xf>
    <xf numFmtId="3" fontId="0" fillId="0" borderId="17" xfId="0" applyNumberFormat="1"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8" fillId="0" borderId="21" xfId="0" applyFont="1" applyBorder="1" applyAlignment="1">
      <alignment horizontal="center" vertical="center" wrapText="1"/>
    </xf>
    <xf numFmtId="0" fontId="16" fillId="0" borderId="0" xfId="0" applyFont="1" applyAlignment="1">
      <alignment vertical="center"/>
    </xf>
    <xf numFmtId="3" fontId="13" fillId="0" borderId="14" xfId="0" applyNumberFormat="1" applyFont="1" applyBorder="1" applyAlignment="1">
      <alignment horizontal="center" vertical="center" wrapText="1"/>
    </xf>
    <xf numFmtId="0" fontId="0" fillId="0" borderId="0" xfId="0" applyAlignment="1">
      <alignment horizont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7" fillId="8" borderId="0" xfId="0" applyFont="1" applyFill="1" applyAlignment="1">
      <alignment horizontal="center"/>
    </xf>
    <xf numFmtId="0" fontId="12" fillId="7" borderId="25"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13" xfId="0" applyBorder="1" applyAlignment="1">
      <alignment horizontal="center" wrapText="1"/>
    </xf>
    <xf numFmtId="0" fontId="0" fillId="0" borderId="14" xfId="0" applyBorder="1" applyAlignment="1">
      <alignment horizontal="center" wrapText="1"/>
    </xf>
    <xf numFmtId="0" fontId="4" fillId="7" borderId="12"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4" xfId="0" applyFont="1" applyFill="1" applyBorder="1" applyAlignment="1">
      <alignment horizontal="center" vertical="center"/>
    </xf>
    <xf numFmtId="0" fontId="10" fillId="7" borderId="0" xfId="0" applyFont="1" applyFill="1" applyAlignment="1">
      <alignment horizontal="center"/>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2" xfId="0" applyBorder="1" applyAlignment="1">
      <alignment horizontal="center" wrapText="1"/>
    </xf>
  </cellXfs>
  <cellStyles count="7">
    <cellStyle name="20% - Accent1" xfId="4" builtinId="30"/>
    <cellStyle name="40% - Accent1" xfId="5" builtinId="31"/>
    <cellStyle name="60% - Accent1" xfId="6" builtinId="32"/>
    <cellStyle name="Bad" xfId="3" builtinId="27"/>
    <cellStyle name="Good" xfId="2" builtinId="26"/>
    <cellStyle name="Normal" xfId="0" builtinId="0"/>
    <cellStyle name="Percent" xfId="1" builtinId="5"/>
  </cellStyles>
  <dxfs count="5">
    <dxf>
      <fill>
        <patternFill>
          <bgColor rgb="FFFFC000"/>
        </patternFill>
      </fill>
    </dxf>
    <dxf>
      <fill>
        <patternFill>
          <bgColor theme="8"/>
        </patternFill>
      </fill>
    </dxf>
    <dxf>
      <font>
        <color rgb="FF00B050"/>
      </font>
      <fill>
        <patternFill patternType="solid">
          <bgColor rgb="FF92D050"/>
        </patternFill>
      </fill>
    </dxf>
    <dxf>
      <font>
        <color rgb="FF00B050"/>
      </font>
      <fill>
        <patternFill patternType="solid">
          <bgColor rgb="FF92D050"/>
        </patternFill>
      </fill>
    </dxf>
    <dxf>
      <font>
        <color rgb="FF00B050"/>
      </font>
      <fill>
        <patternFill patternType="solid">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16801083436786"/>
          <c:y val="2.9716791730147657E-2"/>
          <c:w val="0.84154054061875105"/>
          <c:h val="0.76465147567090519"/>
        </c:manualLayout>
      </c:layout>
      <c:scatterChart>
        <c:scatterStyle val="lineMarker"/>
        <c:varyColors val="0"/>
        <c:ser>
          <c:idx val="3"/>
          <c:order val="0"/>
          <c:tx>
            <c:strRef>
              <c:f>'Flow-Area Plot'!$G$1</c:f>
              <c:strCache>
                <c:ptCount val="1"/>
                <c:pt idx="0">
                  <c:v>BLE (1% Flow)</c:v>
                </c:pt>
              </c:strCache>
            </c:strRef>
          </c:tx>
          <c:spPr>
            <a:ln w="19050" cap="rnd">
              <a:noFill/>
              <a:round/>
            </a:ln>
            <a:effectLst/>
          </c:spPr>
          <c:marker>
            <c:symbol val="circle"/>
            <c:size val="5"/>
            <c:spPr>
              <a:solidFill>
                <a:srgbClr val="C00000"/>
              </a:solidFill>
              <a:ln w="9525">
                <a:solidFill>
                  <a:srgbClr val="C00000"/>
                </a:solidFill>
              </a:ln>
              <a:effectLst/>
            </c:spPr>
          </c:marker>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Plot'!$G$2:$G$13</c:f>
              <c:numCache>
                <c:formatCode>#,##0</c:formatCode>
                <c:ptCount val="12"/>
                <c:pt idx="0">
                  <c:v>15281</c:v>
                </c:pt>
                <c:pt idx="1">
                  <c:v>8110</c:v>
                </c:pt>
                <c:pt idx="2">
                  <c:v>1773</c:v>
                </c:pt>
                <c:pt idx="3">
                  <c:v>19285</c:v>
                </c:pt>
                <c:pt idx="4">
                  <c:v>2839</c:v>
                </c:pt>
                <c:pt idx="5">
                  <c:v>8763</c:v>
                </c:pt>
                <c:pt idx="6">
                  <c:v>22439</c:v>
                </c:pt>
                <c:pt idx="7">
                  <c:v>7071</c:v>
                </c:pt>
                <c:pt idx="8">
                  <c:v>2787</c:v>
                </c:pt>
                <c:pt idx="9">
                  <c:v>28315</c:v>
                </c:pt>
                <c:pt idx="10">
                  <c:v>5002</c:v>
                </c:pt>
                <c:pt idx="11">
                  <c:v>18821</c:v>
                </c:pt>
              </c:numCache>
            </c:numRef>
          </c:yVal>
          <c:smooth val="0"/>
          <c:extLst>
            <c:ext xmlns:c16="http://schemas.microsoft.com/office/drawing/2014/chart" uri="{C3380CC4-5D6E-409C-BE32-E72D297353CC}">
              <c16:uniqueId val="{00000000-73A5-4747-B20B-1FD923CFE991}"/>
            </c:ext>
          </c:extLst>
        </c:ser>
        <c:ser>
          <c:idx val="1"/>
          <c:order val="1"/>
          <c:tx>
            <c:strRef>
              <c:f>'Flow-Area Plot'!$E$1</c:f>
              <c:strCache>
                <c:ptCount val="1"/>
                <c:pt idx="0">
                  <c:v>Regression 1% Flow</c:v>
                </c:pt>
              </c:strCache>
            </c:strRef>
          </c:tx>
          <c:spPr>
            <a:ln w="19050" cap="rnd">
              <a:noFill/>
              <a:round/>
            </a:ln>
            <a:effectLst/>
          </c:spPr>
          <c:marker>
            <c:symbol val="circle"/>
            <c:size val="5"/>
            <c:spPr>
              <a:solidFill>
                <a:schemeClr val="accent2"/>
              </a:solidFill>
              <a:ln w="9525">
                <a:solidFill>
                  <a:schemeClr val="accent2"/>
                </a:solidFill>
              </a:ln>
              <a:effectLst/>
            </c:spPr>
          </c:marker>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Plot'!$E$2:$E$13</c:f>
              <c:numCache>
                <c:formatCode>#,##0</c:formatCode>
                <c:ptCount val="12"/>
                <c:pt idx="0">
                  <c:v>13938</c:v>
                </c:pt>
                <c:pt idx="1">
                  <c:v>5601</c:v>
                </c:pt>
                <c:pt idx="2">
                  <c:v>2314</c:v>
                </c:pt>
                <c:pt idx="3">
                  <c:v>20684</c:v>
                </c:pt>
                <c:pt idx="4">
                  <c:v>2287</c:v>
                </c:pt>
                <c:pt idx="5">
                  <c:v>6415</c:v>
                </c:pt>
                <c:pt idx="6">
                  <c:v>31365</c:v>
                </c:pt>
                <c:pt idx="7">
                  <c:v>5425</c:v>
                </c:pt>
                <c:pt idx="8">
                  <c:v>1807</c:v>
                </c:pt>
                <c:pt idx="9">
                  <c:v>34428</c:v>
                </c:pt>
                <c:pt idx="10">
                  <c:v>4950</c:v>
                </c:pt>
                <c:pt idx="11">
                  <c:v>34496</c:v>
                </c:pt>
              </c:numCache>
            </c:numRef>
          </c:yVal>
          <c:smooth val="0"/>
          <c:extLst xmlns:c15="http://schemas.microsoft.com/office/drawing/2012/chart">
            <c:ext xmlns:c16="http://schemas.microsoft.com/office/drawing/2014/chart" uri="{C3380CC4-5D6E-409C-BE32-E72D297353CC}">
              <c16:uniqueId val="{00000001-73A5-4747-B20B-1FD923CFE991}"/>
            </c:ext>
          </c:extLst>
        </c:ser>
        <c:ser>
          <c:idx val="2"/>
          <c:order val="2"/>
          <c:tx>
            <c:strRef>
              <c:f>'Flow-Area Plot'!$F$1</c:f>
              <c:strCache>
                <c:ptCount val="1"/>
                <c:pt idx="0">
                  <c:v>Regression 1% Plus</c:v>
                </c:pt>
              </c:strCache>
            </c:strRef>
          </c:tx>
          <c:spPr>
            <a:ln w="19050" cap="rnd">
              <a:noFill/>
              <a:round/>
            </a:ln>
            <a:effectLst/>
          </c:spPr>
          <c:marker>
            <c:symbol val="square"/>
            <c:size val="5"/>
            <c:spPr>
              <a:solidFill>
                <a:schemeClr val="accent6"/>
              </a:solidFill>
              <a:ln w="9525">
                <a:solidFill>
                  <a:schemeClr val="accent6"/>
                </a:solidFill>
              </a:ln>
              <a:effectLst/>
            </c:spPr>
          </c:marker>
          <c:trendline>
            <c:name>Trendline - 1% Plus</c:name>
            <c:spPr>
              <a:ln w="22225" cap="rnd">
                <a:solidFill>
                  <a:schemeClr val="accent6">
                    <a:alpha val="50000"/>
                  </a:schemeClr>
                </a:solidFill>
                <a:prstDash val="lgDash"/>
              </a:ln>
              <a:effectLst/>
            </c:spPr>
            <c:trendlineType val="power"/>
            <c:dispRSqr val="0"/>
            <c:dispEq val="0"/>
          </c:trendline>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Plot'!$F$2:$F$13</c:f>
              <c:numCache>
                <c:formatCode>#,##0</c:formatCode>
                <c:ptCount val="12"/>
                <c:pt idx="0">
                  <c:v>23053</c:v>
                </c:pt>
                <c:pt idx="1">
                  <c:v>9232</c:v>
                </c:pt>
                <c:pt idx="2">
                  <c:v>3813</c:v>
                </c:pt>
                <c:pt idx="3">
                  <c:v>34087</c:v>
                </c:pt>
                <c:pt idx="4">
                  <c:v>3770</c:v>
                </c:pt>
                <c:pt idx="5">
                  <c:v>10572</c:v>
                </c:pt>
                <c:pt idx="6">
                  <c:v>51689</c:v>
                </c:pt>
                <c:pt idx="7">
                  <c:v>8940</c:v>
                </c:pt>
                <c:pt idx="8">
                  <c:v>2977</c:v>
                </c:pt>
                <c:pt idx="9">
                  <c:v>56737</c:v>
                </c:pt>
                <c:pt idx="10">
                  <c:v>8158</c:v>
                </c:pt>
                <c:pt idx="11">
                  <c:v>56850</c:v>
                </c:pt>
              </c:numCache>
            </c:numRef>
          </c:yVal>
          <c:smooth val="0"/>
          <c:extLst>
            <c:ext xmlns:c16="http://schemas.microsoft.com/office/drawing/2014/chart" uri="{C3380CC4-5D6E-409C-BE32-E72D297353CC}">
              <c16:uniqueId val="{00000003-73A5-4747-B20B-1FD923CFE991}"/>
            </c:ext>
          </c:extLst>
        </c:ser>
        <c:ser>
          <c:idx val="0"/>
          <c:order val="3"/>
          <c:tx>
            <c:strRef>
              <c:f>'Flow-Area Plot'!$D$1</c:f>
              <c:strCache>
                <c:ptCount val="1"/>
                <c:pt idx="0">
                  <c:v>Regression 1% Minus</c:v>
                </c:pt>
              </c:strCache>
            </c:strRef>
          </c:tx>
          <c:spPr>
            <a:ln w="19050" cap="rnd">
              <a:noFill/>
              <a:round/>
            </a:ln>
            <a:effectLst/>
          </c:spPr>
          <c:marker>
            <c:symbol val="square"/>
            <c:size val="5"/>
            <c:spPr>
              <a:solidFill>
                <a:schemeClr val="accent1"/>
              </a:solidFill>
              <a:ln w="9525">
                <a:solidFill>
                  <a:schemeClr val="accent1"/>
                </a:solidFill>
              </a:ln>
              <a:effectLst/>
            </c:spPr>
          </c:marker>
          <c:trendline>
            <c:name>Trendline - 1% Minus</c:name>
            <c:spPr>
              <a:ln w="22225" cap="rnd">
                <a:solidFill>
                  <a:schemeClr val="accent1">
                    <a:alpha val="50000"/>
                  </a:schemeClr>
                </a:solidFill>
                <a:prstDash val="lgDash"/>
              </a:ln>
              <a:effectLst/>
            </c:spPr>
            <c:trendlineType val="power"/>
            <c:dispRSqr val="0"/>
            <c:dispEq val="0"/>
          </c:trendline>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Plot'!$D$2:$D$13</c:f>
              <c:numCache>
                <c:formatCode>#,##0</c:formatCode>
                <c:ptCount val="12"/>
                <c:pt idx="0">
                  <c:v>8458</c:v>
                </c:pt>
                <c:pt idx="1">
                  <c:v>3399</c:v>
                </c:pt>
                <c:pt idx="2">
                  <c:v>1404</c:v>
                </c:pt>
                <c:pt idx="3">
                  <c:v>12551</c:v>
                </c:pt>
                <c:pt idx="4">
                  <c:v>1388</c:v>
                </c:pt>
                <c:pt idx="5">
                  <c:v>3893</c:v>
                </c:pt>
                <c:pt idx="6">
                  <c:v>19032</c:v>
                </c:pt>
                <c:pt idx="7">
                  <c:v>3292</c:v>
                </c:pt>
                <c:pt idx="8">
                  <c:v>1096</c:v>
                </c:pt>
                <c:pt idx="9">
                  <c:v>20891</c:v>
                </c:pt>
                <c:pt idx="10">
                  <c:v>3004</c:v>
                </c:pt>
                <c:pt idx="11">
                  <c:v>20932</c:v>
                </c:pt>
              </c:numCache>
            </c:numRef>
          </c:yVal>
          <c:smooth val="0"/>
          <c:extLst>
            <c:ext xmlns:c16="http://schemas.microsoft.com/office/drawing/2014/chart" uri="{C3380CC4-5D6E-409C-BE32-E72D297353CC}">
              <c16:uniqueId val="{00000005-73A5-4747-B20B-1FD923CFE991}"/>
            </c:ext>
          </c:extLst>
        </c:ser>
        <c:ser>
          <c:idx val="4"/>
          <c:order val="4"/>
          <c:tx>
            <c:strRef>
              <c:f>'Flow-Area Plot'!$I$1</c:f>
              <c:strCache>
                <c:ptCount val="1"/>
                <c:pt idx="0">
                  <c:v>Gage 1% Minus</c:v>
                </c:pt>
              </c:strCache>
            </c:strRef>
          </c:tx>
          <c:spPr>
            <a:ln w="19050" cap="rnd">
              <a:noFill/>
              <a:round/>
            </a:ln>
            <a:effectLst/>
          </c:spPr>
          <c:marker>
            <c:symbol val="square"/>
            <c:size val="5"/>
            <c:spPr>
              <a:solidFill>
                <a:srgbClr val="00B0F0"/>
              </a:solidFill>
              <a:ln w="9525">
                <a:solidFill>
                  <a:srgbClr val="00B0F0"/>
                </a:solidFill>
              </a:ln>
              <a:effectLst/>
            </c:spPr>
          </c:marker>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Plot'!$I$2:$I$13</c:f>
              <c:numCache>
                <c:formatCode>General</c:formatCode>
                <c:ptCount val="12"/>
                <c:pt idx="11">
                  <c:v>0</c:v>
                </c:pt>
              </c:numCache>
            </c:numRef>
          </c:yVal>
          <c:smooth val="0"/>
          <c:extLst xmlns:c15="http://schemas.microsoft.com/office/drawing/2012/chart">
            <c:ext xmlns:c16="http://schemas.microsoft.com/office/drawing/2014/chart" uri="{C3380CC4-5D6E-409C-BE32-E72D297353CC}">
              <c16:uniqueId val="{00000006-73A5-4747-B20B-1FD923CFE991}"/>
            </c:ext>
          </c:extLst>
        </c:ser>
        <c:ser>
          <c:idx val="5"/>
          <c:order val="5"/>
          <c:tx>
            <c:strRef>
              <c:f>'Flow-Area Plot'!$J$1</c:f>
              <c:strCache>
                <c:ptCount val="1"/>
                <c:pt idx="0">
                  <c:v>Gage 1% Flow</c:v>
                </c:pt>
              </c:strCache>
            </c:strRef>
          </c:tx>
          <c:spPr>
            <a:ln w="19050" cap="rnd">
              <a:noFill/>
              <a:round/>
            </a:ln>
            <a:effectLst/>
          </c:spPr>
          <c:marker>
            <c:symbol val="circle"/>
            <c:size val="5"/>
            <c:spPr>
              <a:solidFill>
                <a:schemeClr val="accent4">
                  <a:lumMod val="50000"/>
                </a:schemeClr>
              </a:solidFill>
              <a:ln w="9525">
                <a:solidFill>
                  <a:schemeClr val="accent4">
                    <a:lumMod val="50000"/>
                  </a:schemeClr>
                </a:solidFill>
              </a:ln>
              <a:effectLst/>
            </c:spPr>
          </c:marker>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Plot'!$J$2:$J$13</c:f>
              <c:numCache>
                <c:formatCode>General</c:formatCode>
                <c:ptCount val="12"/>
                <c:pt idx="11" formatCode="#,##0">
                  <c:v>12610</c:v>
                </c:pt>
              </c:numCache>
            </c:numRef>
          </c:yVal>
          <c:smooth val="0"/>
          <c:extLst xmlns:c15="http://schemas.microsoft.com/office/drawing/2012/chart">
            <c:ext xmlns:c16="http://schemas.microsoft.com/office/drawing/2014/chart" uri="{C3380CC4-5D6E-409C-BE32-E72D297353CC}">
              <c16:uniqueId val="{00000007-73A5-4747-B20B-1FD923CFE991}"/>
            </c:ext>
          </c:extLst>
        </c:ser>
        <c:ser>
          <c:idx val="6"/>
          <c:order val="6"/>
          <c:tx>
            <c:strRef>
              <c:f>'Flow-Area Plot'!$K$1</c:f>
              <c:strCache>
                <c:ptCount val="1"/>
                <c:pt idx="0">
                  <c:v>Gage 1% Plus</c:v>
                </c:pt>
              </c:strCache>
            </c:strRef>
          </c:tx>
          <c:spPr>
            <a:ln w="19050" cap="rnd">
              <a:noFill/>
              <a:round/>
            </a:ln>
            <a:effectLst/>
          </c:spPr>
          <c:marker>
            <c:symbol val="square"/>
            <c:size val="5"/>
            <c:spPr>
              <a:solidFill>
                <a:schemeClr val="accent6">
                  <a:lumMod val="75000"/>
                </a:schemeClr>
              </a:solidFill>
              <a:ln w="9525">
                <a:solidFill>
                  <a:schemeClr val="accent6">
                    <a:lumMod val="75000"/>
                  </a:schemeClr>
                </a:solidFill>
              </a:ln>
              <a:effectLst/>
            </c:spPr>
          </c:marker>
          <c:xVal>
            <c:numRef>
              <c:f>'Flow-Area Plot'!$C$2:$C$13</c:f>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f>'Flow-Area Plot'!$K$2:$K$13</c:f>
              <c:numCache>
                <c:formatCode>General</c:formatCode>
                <c:ptCount val="12"/>
                <c:pt idx="11" formatCode="#,##0">
                  <c:v>18310</c:v>
                </c:pt>
              </c:numCache>
            </c:numRef>
          </c:yVal>
          <c:smooth val="0"/>
          <c:extLst xmlns:c15="http://schemas.microsoft.com/office/drawing/2012/chart">
            <c:ext xmlns:c16="http://schemas.microsoft.com/office/drawing/2014/chart" uri="{C3380CC4-5D6E-409C-BE32-E72D297353CC}">
              <c16:uniqueId val="{00000008-73A5-4747-B20B-1FD923CFE991}"/>
            </c:ext>
          </c:extLst>
        </c:ser>
        <c:dLbls>
          <c:showLegendKey val="0"/>
          <c:showVal val="0"/>
          <c:showCatName val="0"/>
          <c:showSerName val="0"/>
          <c:showPercent val="0"/>
          <c:showBubbleSize val="0"/>
        </c:dLbls>
        <c:axId val="946819008"/>
        <c:axId val="946820976"/>
        <c:extLst>
          <c:ext xmlns:c15="http://schemas.microsoft.com/office/drawing/2012/chart" uri="{02D57815-91ED-43cb-92C2-25804820EDAC}">
            <c15:filteredScatterSeries>
              <c15:ser>
                <c:idx val="7"/>
                <c:order val="7"/>
                <c:tx>
                  <c:strRef>
                    <c:extLst>
                      <c:ext uri="{02D57815-91ED-43cb-92C2-25804820EDAC}">
                        <c15:formulaRef>
                          <c15:sqref>'Flow-Area Plot'!$L$1</c15:sqref>
                        </c15:formulaRef>
                      </c:ext>
                    </c:extLst>
                    <c:strCache>
                      <c:ptCount val="1"/>
                      <c:pt idx="0">
                        <c:v>FIS 1% Flow</c:v>
                      </c:pt>
                    </c:strCache>
                  </c:strRef>
                </c:tx>
                <c:spPr>
                  <a:ln w="19050" cap="rnd">
                    <a:noFill/>
                    <a:round/>
                  </a:ln>
                  <a:effectLst/>
                </c:spPr>
                <c:marker>
                  <c:symbol val="circle"/>
                  <c:size val="5"/>
                  <c:spPr>
                    <a:solidFill>
                      <a:schemeClr val="accent2">
                        <a:lumMod val="60000"/>
                      </a:schemeClr>
                    </a:solidFill>
                    <a:ln w="9525">
                      <a:solidFill>
                        <a:schemeClr val="accent2">
                          <a:lumMod val="60000"/>
                        </a:schemeClr>
                      </a:solidFill>
                    </a:ln>
                    <a:effectLst/>
                  </c:spPr>
                </c:marker>
                <c:xVal>
                  <c:numRef>
                    <c:extLst>
                      <c:ext uri="{02D57815-91ED-43cb-92C2-25804820EDAC}">
                        <c15:formulaRef>
                          <c15:sqref>'Flow-Area Plot'!$C$2:$C$13</c15:sqref>
                        </c15:formulaRef>
                      </c:ext>
                    </c:extLst>
                    <c:numCache>
                      <c:formatCode>General</c:formatCode>
                      <c:ptCount val="12"/>
                      <c:pt idx="0">
                        <c:v>132.6</c:v>
                      </c:pt>
                      <c:pt idx="1">
                        <c:v>34.4</c:v>
                      </c:pt>
                      <c:pt idx="2">
                        <c:v>7.8</c:v>
                      </c:pt>
                      <c:pt idx="3">
                        <c:v>286.8</c:v>
                      </c:pt>
                      <c:pt idx="4">
                        <c:v>9.1999999999999993</c:v>
                      </c:pt>
                      <c:pt idx="5">
                        <c:v>50.4</c:v>
                      </c:pt>
                      <c:pt idx="6">
                        <c:v>559.79999999999995</c:v>
                      </c:pt>
                      <c:pt idx="7">
                        <c:v>31.7</c:v>
                      </c:pt>
                      <c:pt idx="8">
                        <c:v>5.6</c:v>
                      </c:pt>
                      <c:pt idx="9">
                        <c:v>661.4</c:v>
                      </c:pt>
                      <c:pt idx="10">
                        <c:v>13.8</c:v>
                      </c:pt>
                      <c:pt idx="11">
                        <c:v>649.4</c:v>
                      </c:pt>
                    </c:numCache>
                  </c:numRef>
                </c:xVal>
                <c:yVal>
                  <c:numRef>
                    <c:extLst>
                      <c:ext uri="{02D57815-91ED-43cb-92C2-25804820EDAC}">
                        <c15:formulaRef>
                          <c15:sqref>'Flow-Area Plot'!$L$2:$L$13</c15:sqref>
                        </c15:formulaRef>
                      </c:ext>
                    </c:extLst>
                    <c:numCache>
                      <c:formatCode>General</c:formatCode>
                      <c:ptCount val="12"/>
                    </c:numCache>
                  </c:numRef>
                </c:yVal>
                <c:smooth val="0"/>
                <c:extLst>
                  <c:ext xmlns:c16="http://schemas.microsoft.com/office/drawing/2014/chart" uri="{C3380CC4-5D6E-409C-BE32-E72D297353CC}">
                    <c16:uniqueId val="{00000009-73A5-4747-B20B-1FD923CFE991}"/>
                  </c:ext>
                </c:extLst>
              </c15:ser>
            </c15:filteredScatterSeries>
          </c:ext>
        </c:extLst>
      </c:scatterChart>
      <c:valAx>
        <c:axId val="946819008"/>
        <c:scaling>
          <c:logBase val="10"/>
          <c:orientation val="minMax"/>
          <c:max val="1500"/>
          <c:min val="5"/>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n-US"/>
                  <a:t>Drainage Area (sq. mi)</a:t>
                </a:r>
              </a:p>
            </c:rich>
          </c:tx>
          <c:layout>
            <c:manualLayout>
              <c:xMode val="edge"/>
              <c:yMode val="edge"/>
              <c:x val="0.45191352183512895"/>
              <c:y val="0.8461640506747262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title>
        <c:numFmt formatCode="General"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946820976"/>
        <c:crosses val="autoZero"/>
        <c:crossBetween val="midCat"/>
      </c:valAx>
      <c:valAx>
        <c:axId val="946820976"/>
        <c:scaling>
          <c:logBase val="10"/>
          <c:orientation val="minMax"/>
          <c:max val="100000"/>
          <c:min val="1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n-US"/>
                  <a:t>Flow (cfs)</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title>
        <c:numFmt formatCode="#,##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946819008"/>
        <c:crosses val="autoZero"/>
        <c:crossBetween val="midCat"/>
      </c:valAx>
      <c:spPr>
        <a:noFill/>
        <a:ln>
          <a:noFill/>
        </a:ln>
        <a:effectLst/>
      </c:spPr>
    </c:plotArea>
    <c:legend>
      <c:legendPos val="b"/>
      <c:layout>
        <c:manualLayout>
          <c:xMode val="edge"/>
          <c:yMode val="edge"/>
          <c:x val="3.5554380187850308E-2"/>
          <c:y val="0.88592347145047656"/>
          <c:w val="0.92889123962429943"/>
          <c:h val="9.9609943152403818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457200</xdr:colOff>
      <xdr:row>14</xdr:row>
      <xdr:rowOff>139064</xdr:rowOff>
    </xdr:from>
    <xdr:to>
      <xdr:col>11</xdr:col>
      <xdr:colOff>457200</xdr:colOff>
      <xdr:row>48</xdr:row>
      <xdr:rowOff>152400</xdr:rowOff>
    </xdr:to>
    <xdr:graphicFrame macro="">
      <xdr:nvGraphicFramePr>
        <xdr:cNvPr id="2" name="Chart 2">
          <a:extLst>
            <a:ext uri="{FF2B5EF4-FFF2-40B4-BE49-F238E27FC236}">
              <a16:creationId xmlns:a16="http://schemas.microsoft.com/office/drawing/2014/main" id="{13C70151-5A53-4C4B-A1C6-7006506D44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483AB-139A-48C7-8FC9-541FDC830B1E}">
  <dimension ref="A2:P76"/>
  <sheetViews>
    <sheetView tabSelected="1" topLeftCell="A42" workbookViewId="0">
      <selection activeCell="J49" sqref="J49"/>
    </sheetView>
  </sheetViews>
  <sheetFormatPr defaultRowHeight="14.4" x14ac:dyDescent="0.3"/>
  <cols>
    <col min="2" max="2" width="26.44140625" customWidth="1"/>
    <col min="3" max="3" width="24.21875" customWidth="1"/>
    <col min="4" max="4" width="28.21875" customWidth="1"/>
    <col min="8" max="8" width="24.21875" customWidth="1"/>
    <col min="9" max="9" width="18.77734375" bestFit="1" customWidth="1"/>
    <col min="15" max="15" width="20.44140625" bestFit="1" customWidth="1"/>
    <col min="16" max="16" width="6" bestFit="1" customWidth="1"/>
  </cols>
  <sheetData>
    <row r="2" spans="2:4" ht="21" x14ac:dyDescent="0.4">
      <c r="B2" s="1" t="s">
        <v>0</v>
      </c>
      <c r="C2" s="1" t="s">
        <v>1</v>
      </c>
    </row>
    <row r="4" spans="2:4" ht="21" x14ac:dyDescent="0.4">
      <c r="B4" s="1" t="s">
        <v>2</v>
      </c>
      <c r="C4" s="1" t="s">
        <v>3</v>
      </c>
    </row>
    <row r="5" spans="2:4" ht="21" x14ac:dyDescent="0.4">
      <c r="B5" s="1"/>
      <c r="C5" s="1"/>
    </row>
    <row r="6" spans="2:4" ht="21" x14ac:dyDescent="0.4">
      <c r="B6" s="1" t="s">
        <v>4</v>
      </c>
      <c r="C6" s="1" t="s">
        <v>5</v>
      </c>
    </row>
    <row r="7" spans="2:4" ht="15" thickBot="1" x14ac:dyDescent="0.35"/>
    <row r="8" spans="2:4" ht="15" thickBot="1" x14ac:dyDescent="0.35">
      <c r="B8" s="2" t="s">
        <v>6</v>
      </c>
      <c r="C8" s="3" t="s">
        <v>7</v>
      </c>
    </row>
    <row r="9" spans="2:4" ht="15" thickBot="1" x14ac:dyDescent="0.35">
      <c r="B9" s="4" t="s">
        <v>8</v>
      </c>
      <c r="C9" s="5"/>
    </row>
    <row r="12" spans="2:4" ht="15" thickBot="1" x14ac:dyDescent="0.35">
      <c r="B12" t="s">
        <v>9</v>
      </c>
    </row>
    <row r="13" spans="2:4" ht="15" thickBot="1" x14ac:dyDescent="0.35">
      <c r="B13" s="2" t="s">
        <v>10</v>
      </c>
      <c r="C13" s="3" t="s">
        <v>11</v>
      </c>
      <c r="D13" s="2" t="s">
        <v>12</v>
      </c>
    </row>
    <row r="14" spans="2:4" x14ac:dyDescent="0.3">
      <c r="B14" s="6">
        <v>0.1</v>
      </c>
      <c r="C14" s="90" t="s">
        <v>13</v>
      </c>
      <c r="D14" s="8">
        <v>0.1</v>
      </c>
    </row>
    <row r="15" spans="2:4" x14ac:dyDescent="0.3">
      <c r="B15" s="9">
        <v>0.04</v>
      </c>
      <c r="C15" s="91" t="s">
        <v>14</v>
      </c>
      <c r="D15" s="10">
        <v>0.04</v>
      </c>
    </row>
    <row r="16" spans="2:4" x14ac:dyDescent="0.3">
      <c r="B16" s="11">
        <v>0.02</v>
      </c>
      <c r="C16" s="91" t="s">
        <v>15</v>
      </c>
      <c r="D16" s="12">
        <v>0.02</v>
      </c>
    </row>
    <row r="17" spans="2:8" x14ac:dyDescent="0.3">
      <c r="B17" s="11">
        <v>0.01</v>
      </c>
      <c r="C17" s="92" t="s">
        <v>16</v>
      </c>
      <c r="D17" s="12">
        <v>0.01</v>
      </c>
    </row>
    <row r="18" spans="2:8" x14ac:dyDescent="0.3">
      <c r="B18" s="9">
        <v>2E-3</v>
      </c>
      <c r="C18" s="91" t="s">
        <v>17</v>
      </c>
      <c r="D18" s="13">
        <v>2E-3</v>
      </c>
    </row>
    <row r="19" spans="2:8" x14ac:dyDescent="0.3">
      <c r="B19" s="14" t="s">
        <v>18</v>
      </c>
      <c r="C19" s="91" t="s">
        <v>19</v>
      </c>
      <c r="D19" s="15" t="s">
        <v>20</v>
      </c>
    </row>
    <row r="20" spans="2:8" ht="15" thickBot="1" x14ac:dyDescent="0.35">
      <c r="B20" s="16" t="s">
        <v>21</v>
      </c>
      <c r="C20" s="93" t="s">
        <v>22</v>
      </c>
      <c r="D20" s="17" t="s">
        <v>23</v>
      </c>
    </row>
    <row r="23" spans="2:8" ht="23.4" x14ac:dyDescent="0.45">
      <c r="B23" s="207" t="s">
        <v>24</v>
      </c>
      <c r="C23" s="207"/>
      <c r="D23" s="207"/>
      <c r="E23" s="207"/>
      <c r="F23" s="207"/>
      <c r="G23" s="207"/>
      <c r="H23" s="207"/>
    </row>
    <row r="24" spans="2:8" ht="15" thickBot="1" x14ac:dyDescent="0.35"/>
    <row r="25" spans="2:8" ht="15" thickBot="1" x14ac:dyDescent="0.35">
      <c r="B25" s="2" t="s">
        <v>25</v>
      </c>
      <c r="C25" s="3" t="s">
        <v>26</v>
      </c>
    </row>
    <row r="26" spans="2:8" x14ac:dyDescent="0.3">
      <c r="B26" s="18" t="s">
        <v>27</v>
      </c>
      <c r="C26" s="18" t="s">
        <v>28</v>
      </c>
    </row>
    <row r="27" spans="2:8" x14ac:dyDescent="0.3">
      <c r="B27" s="19" t="s">
        <v>29</v>
      </c>
      <c r="C27" s="19"/>
    </row>
    <row r="28" spans="2:8" x14ac:dyDescent="0.3">
      <c r="B28" s="19" t="s">
        <v>30</v>
      </c>
      <c r="C28" s="19"/>
    </row>
    <row r="29" spans="2:8" ht="15" thickBot="1" x14ac:dyDescent="0.35">
      <c r="B29" s="20" t="s">
        <v>31</v>
      </c>
      <c r="C29" s="20"/>
    </row>
    <row r="33" spans="2:8" ht="23.4" x14ac:dyDescent="0.45">
      <c r="B33" s="207" t="s">
        <v>32</v>
      </c>
      <c r="C33" s="207"/>
      <c r="D33" s="207"/>
      <c r="E33" s="207"/>
      <c r="F33" s="207"/>
      <c r="G33" s="207"/>
      <c r="H33" s="207"/>
    </row>
    <row r="34" spans="2:8" ht="15" thickBot="1" x14ac:dyDescent="0.35"/>
    <row r="35" spans="2:8" ht="15" thickBot="1" x14ac:dyDescent="0.35">
      <c r="B35" s="218" t="s">
        <v>33</v>
      </c>
      <c r="C35" s="219"/>
      <c r="D35" s="220"/>
    </row>
    <row r="36" spans="2:8" ht="15" thickBot="1" x14ac:dyDescent="0.35">
      <c r="B36" s="2" t="s">
        <v>34</v>
      </c>
      <c r="C36" s="3" t="s">
        <v>35</v>
      </c>
      <c r="D36" s="89" t="s">
        <v>36</v>
      </c>
    </row>
    <row r="37" spans="2:8" x14ac:dyDescent="0.3">
      <c r="B37" s="21">
        <v>0.1</v>
      </c>
      <c r="C37" s="86">
        <v>2805.98</v>
      </c>
      <c r="D37" s="90" t="s">
        <v>13</v>
      </c>
    </row>
    <row r="38" spans="2:8" x14ac:dyDescent="0.3">
      <c r="B38" s="24">
        <v>0.04</v>
      </c>
      <c r="C38" s="86">
        <v>6305.61</v>
      </c>
      <c r="D38" s="91" t="s">
        <v>14</v>
      </c>
    </row>
    <row r="39" spans="2:8" x14ac:dyDescent="0.3">
      <c r="B39" s="24">
        <v>0.02</v>
      </c>
      <c r="C39" s="86">
        <v>10171.870000000001</v>
      </c>
      <c r="D39" s="91" t="s">
        <v>15</v>
      </c>
    </row>
    <row r="40" spans="2:8" x14ac:dyDescent="0.3">
      <c r="B40" s="24">
        <v>0.01</v>
      </c>
      <c r="C40" s="86">
        <v>15281</v>
      </c>
      <c r="D40" s="92" t="s">
        <v>16</v>
      </c>
    </row>
    <row r="41" spans="2:8" x14ac:dyDescent="0.3">
      <c r="B41" s="25">
        <v>2E-3</v>
      </c>
      <c r="C41" s="86">
        <v>32420</v>
      </c>
      <c r="D41" s="91" t="s">
        <v>17</v>
      </c>
    </row>
    <row r="42" spans="2:8" x14ac:dyDescent="0.3">
      <c r="B42" s="26" t="s">
        <v>18</v>
      </c>
      <c r="C42" s="87">
        <v>8071.16</v>
      </c>
      <c r="D42" s="91" t="s">
        <v>19</v>
      </c>
    </row>
    <row r="43" spans="2:8" ht="15" thickBot="1" x14ac:dyDescent="0.35">
      <c r="B43" s="28" t="s">
        <v>21</v>
      </c>
      <c r="C43" s="88">
        <v>24218.16</v>
      </c>
      <c r="D43" s="93" t="s">
        <v>22</v>
      </c>
    </row>
    <row r="47" spans="2:8" ht="21" x14ac:dyDescent="0.4">
      <c r="B47" s="221" t="s">
        <v>37</v>
      </c>
      <c r="C47" s="221"/>
      <c r="D47" s="221"/>
      <c r="E47" s="221"/>
      <c r="F47" s="221"/>
      <c r="G47" s="221"/>
      <c r="H47" s="221"/>
    </row>
    <row r="48" spans="2:8" ht="15" thickBot="1" x14ac:dyDescent="0.35"/>
    <row r="49" spans="1:16" ht="174.75" customHeight="1" thickBot="1" x14ac:dyDescent="0.35">
      <c r="B49" s="210" t="s">
        <v>112</v>
      </c>
      <c r="C49" s="222"/>
      <c r="D49" s="222"/>
      <c r="E49" s="222"/>
      <c r="F49" s="222"/>
      <c r="G49" s="222"/>
      <c r="H49" s="223"/>
    </row>
    <row r="52" spans="1:16" ht="15" thickBot="1" x14ac:dyDescent="0.35">
      <c r="O52" s="203"/>
      <c r="P52" s="203"/>
    </row>
    <row r="53" spans="1:16" ht="15" thickBot="1" x14ac:dyDescent="0.35">
      <c r="E53" s="213" t="s">
        <v>38</v>
      </c>
      <c r="F53" s="214"/>
      <c r="G53" s="215"/>
      <c r="H53" s="216" t="s">
        <v>39</v>
      </c>
      <c r="I53" s="217"/>
      <c r="J53" s="204" t="s">
        <v>40</v>
      </c>
      <c r="K53" s="205"/>
      <c r="L53" s="206"/>
      <c r="M53" s="30" t="s">
        <v>41</v>
      </c>
    </row>
    <row r="54" spans="1:16" ht="15" thickBot="1" x14ac:dyDescent="0.35">
      <c r="B54" s="31" t="s">
        <v>42</v>
      </c>
      <c r="C54" s="32" t="s">
        <v>43</v>
      </c>
      <c r="D54" s="76" t="s">
        <v>44</v>
      </c>
      <c r="E54" s="83" t="s">
        <v>20</v>
      </c>
      <c r="F54" s="84">
        <v>0.01</v>
      </c>
      <c r="G54" s="85" t="s">
        <v>23</v>
      </c>
      <c r="H54" s="66" t="s">
        <v>45</v>
      </c>
      <c r="I54" s="65" t="s">
        <v>36</v>
      </c>
      <c r="J54" s="64" t="s">
        <v>46</v>
      </c>
      <c r="K54" s="66" t="s">
        <v>47</v>
      </c>
      <c r="L54" s="67" t="s">
        <v>47</v>
      </c>
      <c r="M54" s="38">
        <v>0.01</v>
      </c>
    </row>
    <row r="55" spans="1:16" x14ac:dyDescent="0.3">
      <c r="A55" s="19"/>
      <c r="B55" s="78" t="s">
        <v>48</v>
      </c>
      <c r="C55" s="78" t="s">
        <v>49</v>
      </c>
      <c r="D55" s="126">
        <v>132.58000000000001</v>
      </c>
      <c r="E55" s="78">
        <v>8457.65</v>
      </c>
      <c r="F55" s="77">
        <v>13938</v>
      </c>
      <c r="G55" s="79">
        <v>23053</v>
      </c>
      <c r="H55" s="60">
        <v>15281</v>
      </c>
      <c r="I55" s="7" t="s">
        <v>16</v>
      </c>
      <c r="J55" s="42"/>
      <c r="K55" s="43"/>
      <c r="L55" s="44"/>
      <c r="M55" s="68"/>
      <c r="O55" s="105"/>
      <c r="P55" s="106"/>
    </row>
    <row r="56" spans="1:16" x14ac:dyDescent="0.3">
      <c r="A56" s="19"/>
      <c r="B56" s="78" t="s">
        <v>50</v>
      </c>
      <c r="C56" s="78" t="s">
        <v>51</v>
      </c>
      <c r="D56" s="126">
        <v>34.409999999999997</v>
      </c>
      <c r="E56" s="78">
        <v>3399</v>
      </c>
      <c r="F56" s="77">
        <v>5601</v>
      </c>
      <c r="G56" s="79">
        <v>9232</v>
      </c>
      <c r="H56" s="60">
        <v>8109.53</v>
      </c>
      <c r="I56" s="7" t="s">
        <v>16</v>
      </c>
      <c r="J56" s="42"/>
      <c r="K56" s="43"/>
      <c r="L56" s="44"/>
      <c r="M56" s="68"/>
      <c r="O56" s="106"/>
      <c r="P56" s="106"/>
    </row>
    <row r="57" spans="1:16" ht="15" thickBot="1" x14ac:dyDescent="0.35">
      <c r="A57" s="20"/>
      <c r="B57" s="80" t="s">
        <v>52</v>
      </c>
      <c r="C57" s="80" t="s">
        <v>51</v>
      </c>
      <c r="D57" s="127">
        <v>7.77</v>
      </c>
      <c r="E57" s="80">
        <v>1403.96</v>
      </c>
      <c r="F57" s="81">
        <v>2313.7199999999998</v>
      </c>
      <c r="G57" s="82">
        <v>3813.01</v>
      </c>
      <c r="H57" s="48">
        <v>1773.19</v>
      </c>
      <c r="I57" s="71" t="s">
        <v>16</v>
      </c>
      <c r="J57" s="72"/>
      <c r="K57" s="73"/>
      <c r="L57" s="74"/>
      <c r="M57" s="75"/>
      <c r="O57" s="105"/>
      <c r="P57" s="105"/>
    </row>
    <row r="62" spans="1:16" ht="23.4" x14ac:dyDescent="0.45">
      <c r="B62" s="51"/>
      <c r="C62" s="207" t="s">
        <v>53</v>
      </c>
      <c r="D62" s="207"/>
      <c r="E62" s="207"/>
      <c r="F62" s="207"/>
      <c r="G62" s="207"/>
      <c r="H62" s="207"/>
      <c r="I62" s="207"/>
    </row>
    <row r="63" spans="1:16" ht="15" thickBot="1" x14ac:dyDescent="0.35"/>
    <row r="64" spans="1:16" ht="27.6" x14ac:dyDescent="0.3">
      <c r="C64" s="208" t="s">
        <v>54</v>
      </c>
      <c r="D64" s="52" t="s">
        <v>55</v>
      </c>
      <c r="E64" s="52" t="s">
        <v>56</v>
      </c>
      <c r="F64" s="52" t="s">
        <v>57</v>
      </c>
    </row>
    <row r="65" spans="3:9" x14ac:dyDescent="0.3">
      <c r="C65" s="209"/>
      <c r="D65" s="53" t="s">
        <v>58</v>
      </c>
      <c r="E65" s="53" t="s">
        <v>58</v>
      </c>
      <c r="F65" s="53" t="s">
        <v>59</v>
      </c>
    </row>
    <row r="66" spans="3:9" x14ac:dyDescent="0.3">
      <c r="C66" s="209"/>
      <c r="D66" s="54"/>
      <c r="E66" s="54"/>
      <c r="F66" s="53" t="s">
        <v>58</v>
      </c>
    </row>
    <row r="67" spans="3:9" x14ac:dyDescent="0.3">
      <c r="C67" s="55"/>
      <c r="D67" s="56"/>
      <c r="E67" s="56"/>
      <c r="F67" s="55"/>
    </row>
    <row r="68" spans="3:9" x14ac:dyDescent="0.3">
      <c r="C68" s="55"/>
      <c r="D68" s="56"/>
      <c r="E68" s="56"/>
      <c r="F68" s="55"/>
    </row>
    <row r="69" spans="3:9" x14ac:dyDescent="0.3">
      <c r="C69" s="55"/>
      <c r="D69" s="56"/>
      <c r="E69" s="56"/>
      <c r="F69" s="55"/>
    </row>
    <row r="70" spans="3:9" x14ac:dyDescent="0.3">
      <c r="C70" s="55"/>
      <c r="D70" s="56"/>
      <c r="E70" s="56"/>
      <c r="F70" s="55"/>
    </row>
    <row r="71" spans="3:9" x14ac:dyDescent="0.3">
      <c r="C71" s="55"/>
      <c r="D71" s="56"/>
      <c r="E71" s="56"/>
      <c r="F71" s="55"/>
    </row>
    <row r="72" spans="3:9" ht="15" thickBot="1" x14ac:dyDescent="0.35">
      <c r="C72" s="57"/>
      <c r="D72" s="58"/>
      <c r="E72" s="58"/>
      <c r="F72" s="57"/>
    </row>
    <row r="75" spans="3:9" ht="15" thickBot="1" x14ac:dyDescent="0.35"/>
    <row r="76" spans="3:9" ht="138.75" customHeight="1" thickBot="1" x14ac:dyDescent="0.35">
      <c r="C76" s="210" t="s">
        <v>60</v>
      </c>
      <c r="D76" s="211"/>
      <c r="E76" s="211"/>
      <c r="F76" s="211"/>
      <c r="G76" s="211"/>
      <c r="H76" s="211"/>
      <c r="I76" s="212"/>
    </row>
  </sheetData>
  <mergeCells count="12">
    <mergeCell ref="B23:H23"/>
    <mergeCell ref="B33:H33"/>
    <mergeCell ref="B35:D35"/>
    <mergeCell ref="B47:H47"/>
    <mergeCell ref="B49:H49"/>
    <mergeCell ref="O52:P52"/>
    <mergeCell ref="J53:L53"/>
    <mergeCell ref="C62:I62"/>
    <mergeCell ref="C64:C66"/>
    <mergeCell ref="C76:I76"/>
    <mergeCell ref="E53:G53"/>
    <mergeCell ref="H53:I53"/>
  </mergeCells>
  <conditionalFormatting sqref="H55:H57">
    <cfRule type="expression" dxfId="4" priority="1">
      <formula>"H54&gt;E54,H54&lt;G54"</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707C-83B0-45E9-9604-A1CA7AA432DB}">
  <dimension ref="A2:M74"/>
  <sheetViews>
    <sheetView topLeftCell="A61" zoomScaleNormal="100" workbookViewId="0">
      <selection activeCell="B74" sqref="B74"/>
    </sheetView>
  </sheetViews>
  <sheetFormatPr defaultRowHeight="14.4" x14ac:dyDescent="0.3"/>
  <cols>
    <col min="2" max="2" width="26.44140625" customWidth="1"/>
    <col min="3" max="3" width="24.21875" customWidth="1"/>
    <col min="4" max="4" width="28.21875" customWidth="1"/>
    <col min="5" max="5" width="15.44140625" bestFit="1" customWidth="1"/>
    <col min="8" max="8" width="24.21875" customWidth="1"/>
    <col min="9" max="9" width="13.77734375" bestFit="1" customWidth="1"/>
  </cols>
  <sheetData>
    <row r="2" spans="2:4" ht="21" x14ac:dyDescent="0.4">
      <c r="B2" s="1" t="s">
        <v>0</v>
      </c>
      <c r="C2" s="1" t="s">
        <v>1</v>
      </c>
    </row>
    <row r="4" spans="2:4" ht="21" x14ac:dyDescent="0.4">
      <c r="B4" s="1" t="s">
        <v>2</v>
      </c>
      <c r="C4" s="1" t="s">
        <v>8</v>
      </c>
    </row>
    <row r="5" spans="2:4" ht="21" x14ac:dyDescent="0.4">
      <c r="B5" s="1"/>
      <c r="C5" s="1"/>
    </row>
    <row r="6" spans="2:4" ht="21" x14ac:dyDescent="0.4">
      <c r="B6" s="1" t="s">
        <v>4</v>
      </c>
      <c r="C6" s="1" t="s">
        <v>61</v>
      </c>
    </row>
    <row r="7" spans="2:4" ht="15" thickBot="1" x14ac:dyDescent="0.35"/>
    <row r="8" spans="2:4" ht="15" thickBot="1" x14ac:dyDescent="0.35">
      <c r="B8" s="2" t="s">
        <v>6</v>
      </c>
      <c r="C8" s="3" t="s">
        <v>7</v>
      </c>
    </row>
    <row r="9" spans="2:4" ht="15" thickBot="1" x14ac:dyDescent="0.35">
      <c r="B9" s="4" t="s">
        <v>5</v>
      </c>
      <c r="C9" s="5"/>
    </row>
    <row r="12" spans="2:4" ht="15" thickBot="1" x14ac:dyDescent="0.35">
      <c r="B12" t="s">
        <v>9</v>
      </c>
    </row>
    <row r="13" spans="2:4" ht="15" thickBot="1" x14ac:dyDescent="0.35">
      <c r="B13" s="2" t="s">
        <v>10</v>
      </c>
      <c r="C13" s="3" t="s">
        <v>11</v>
      </c>
      <c r="D13" s="2" t="s">
        <v>12</v>
      </c>
    </row>
    <row r="14" spans="2:4" x14ac:dyDescent="0.3">
      <c r="B14" s="6">
        <v>0.1</v>
      </c>
      <c r="C14" s="90" t="s">
        <v>62</v>
      </c>
      <c r="D14" s="8">
        <v>0.1</v>
      </c>
    </row>
    <row r="15" spans="2:4" x14ac:dyDescent="0.3">
      <c r="B15" s="9">
        <v>0.04</v>
      </c>
      <c r="C15" s="91" t="s">
        <v>63</v>
      </c>
      <c r="D15" s="10">
        <v>0.04</v>
      </c>
    </row>
    <row r="16" spans="2:4" x14ac:dyDescent="0.3">
      <c r="B16" s="11">
        <v>0.02</v>
      </c>
      <c r="C16" s="91" t="s">
        <v>64</v>
      </c>
      <c r="D16" s="12">
        <v>0.02</v>
      </c>
    </row>
    <row r="17" spans="2:8" x14ac:dyDescent="0.3">
      <c r="B17" s="11">
        <v>0.01</v>
      </c>
      <c r="C17" s="92" t="s">
        <v>65</v>
      </c>
      <c r="D17" s="12">
        <v>0.01</v>
      </c>
    </row>
    <row r="18" spans="2:8" x14ac:dyDescent="0.3">
      <c r="B18" s="9">
        <v>2E-3</v>
      </c>
      <c r="C18" s="91" t="s">
        <v>66</v>
      </c>
      <c r="D18" s="13">
        <v>2E-3</v>
      </c>
    </row>
    <row r="19" spans="2:8" x14ac:dyDescent="0.3">
      <c r="B19" s="14" t="s">
        <v>18</v>
      </c>
      <c r="C19" s="91" t="s">
        <v>67</v>
      </c>
      <c r="D19" s="15" t="s">
        <v>20</v>
      </c>
    </row>
    <row r="20" spans="2:8" ht="15" thickBot="1" x14ac:dyDescent="0.35">
      <c r="B20" s="16" t="s">
        <v>21</v>
      </c>
      <c r="C20" s="93" t="s">
        <v>68</v>
      </c>
      <c r="D20" s="17" t="s">
        <v>23</v>
      </c>
    </row>
    <row r="23" spans="2:8" ht="23.4" x14ac:dyDescent="0.45">
      <c r="B23" s="207" t="s">
        <v>24</v>
      </c>
      <c r="C23" s="207"/>
      <c r="D23" s="207"/>
      <c r="E23" s="207"/>
      <c r="F23" s="207"/>
      <c r="G23" s="207"/>
      <c r="H23" s="207"/>
    </row>
    <row r="24" spans="2:8" ht="15" thickBot="1" x14ac:dyDescent="0.35"/>
    <row r="25" spans="2:8" ht="15" thickBot="1" x14ac:dyDescent="0.35">
      <c r="B25" s="2" t="s">
        <v>25</v>
      </c>
      <c r="C25" s="3" t="s">
        <v>26</v>
      </c>
    </row>
    <row r="26" spans="2:8" x14ac:dyDescent="0.3">
      <c r="B26" s="18" t="s">
        <v>27</v>
      </c>
      <c r="C26" s="18" t="s">
        <v>28</v>
      </c>
    </row>
    <row r="27" spans="2:8" x14ac:dyDescent="0.3">
      <c r="B27" s="19" t="s">
        <v>29</v>
      </c>
      <c r="C27" s="19"/>
    </row>
    <row r="28" spans="2:8" x14ac:dyDescent="0.3">
      <c r="B28" s="19" t="s">
        <v>30</v>
      </c>
      <c r="C28" s="19"/>
    </row>
    <row r="29" spans="2:8" ht="15" thickBot="1" x14ac:dyDescent="0.35">
      <c r="B29" s="20" t="s">
        <v>31</v>
      </c>
      <c r="C29" s="20"/>
    </row>
    <row r="33" spans="2:8" ht="23.4" x14ac:dyDescent="0.45">
      <c r="B33" s="207" t="s">
        <v>32</v>
      </c>
      <c r="C33" s="207"/>
      <c r="D33" s="207"/>
      <c r="E33" s="207"/>
      <c r="F33" s="207"/>
      <c r="G33" s="207"/>
      <c r="H33" s="207"/>
    </row>
    <row r="34" spans="2:8" ht="15" thickBot="1" x14ac:dyDescent="0.35"/>
    <row r="35" spans="2:8" ht="15" thickBot="1" x14ac:dyDescent="0.35">
      <c r="B35" s="218" t="s">
        <v>33</v>
      </c>
      <c r="C35" s="219"/>
      <c r="D35" s="220"/>
      <c r="E35" s="118"/>
      <c r="F35" s="116"/>
      <c r="G35" s="116"/>
    </row>
    <row r="36" spans="2:8" ht="15" thickBot="1" x14ac:dyDescent="0.35">
      <c r="B36" s="117" t="s">
        <v>34</v>
      </c>
      <c r="C36" s="119" t="s">
        <v>69</v>
      </c>
      <c r="D36" s="124" t="s">
        <v>70</v>
      </c>
      <c r="E36" s="120" t="s">
        <v>36</v>
      </c>
    </row>
    <row r="37" spans="2:8" x14ac:dyDescent="0.3">
      <c r="B37" s="21">
        <v>0.1</v>
      </c>
      <c r="C37" s="86">
        <v>2645.88</v>
      </c>
      <c r="D37" s="90">
        <v>2502.91</v>
      </c>
      <c r="E37" s="121" t="s">
        <v>62</v>
      </c>
    </row>
    <row r="38" spans="2:8" x14ac:dyDescent="0.3">
      <c r="B38" s="24">
        <v>0.04</v>
      </c>
      <c r="C38" s="86">
        <v>4301.37</v>
      </c>
      <c r="D38" s="91">
        <v>5319.09</v>
      </c>
      <c r="E38" s="23" t="s">
        <v>63</v>
      </c>
    </row>
    <row r="39" spans="2:8" x14ac:dyDescent="0.3">
      <c r="B39" s="24">
        <v>0.02</v>
      </c>
      <c r="C39" s="86">
        <v>5830.98</v>
      </c>
      <c r="D39" s="91">
        <v>8113.88</v>
      </c>
      <c r="E39" s="23" t="s">
        <v>64</v>
      </c>
    </row>
    <row r="40" spans="2:8" x14ac:dyDescent="0.3">
      <c r="B40" s="24">
        <v>0.01</v>
      </c>
      <c r="C40" s="86">
        <v>7571.59</v>
      </c>
      <c r="D40" s="91">
        <v>11630.76</v>
      </c>
      <c r="E40" s="122" t="s">
        <v>65</v>
      </c>
    </row>
    <row r="41" spans="2:8" x14ac:dyDescent="0.3">
      <c r="B41" s="25">
        <v>2E-3</v>
      </c>
      <c r="C41" s="86">
        <v>14775.58</v>
      </c>
      <c r="D41" s="91">
        <v>22344.98</v>
      </c>
      <c r="E41" s="23" t="s">
        <v>66</v>
      </c>
    </row>
    <row r="42" spans="2:8" x14ac:dyDescent="0.3">
      <c r="B42" s="26" t="s">
        <v>18</v>
      </c>
      <c r="C42" s="87">
        <v>4969.57</v>
      </c>
      <c r="D42" s="91">
        <v>6503.11</v>
      </c>
      <c r="E42" s="23" t="s">
        <v>67</v>
      </c>
    </row>
    <row r="43" spans="2:8" ht="15" thickBot="1" x14ac:dyDescent="0.35">
      <c r="B43" s="28" t="s">
        <v>21</v>
      </c>
      <c r="C43" s="88">
        <v>11393.82</v>
      </c>
      <c r="D43" s="125">
        <v>17357.55</v>
      </c>
      <c r="E43" s="123" t="s">
        <v>68</v>
      </c>
    </row>
    <row r="47" spans="2:8" ht="21" x14ac:dyDescent="0.4">
      <c r="B47" s="221" t="s">
        <v>37</v>
      </c>
      <c r="C47" s="221"/>
      <c r="D47" s="221"/>
      <c r="E47" s="221"/>
      <c r="F47" s="221"/>
      <c r="G47" s="221"/>
      <c r="H47" s="221"/>
    </row>
    <row r="48" spans="2:8" ht="15" thickBot="1" x14ac:dyDescent="0.35"/>
    <row r="49" spans="1:13" ht="174.75" customHeight="1" thickBot="1" x14ac:dyDescent="0.35">
      <c r="B49" s="210" t="s">
        <v>71</v>
      </c>
      <c r="C49" s="222"/>
      <c r="D49" s="222"/>
      <c r="E49" s="222"/>
      <c r="F49" s="222"/>
      <c r="G49" s="222"/>
      <c r="H49" s="223"/>
    </row>
    <row r="52" spans="1:13" ht="15" thickBot="1" x14ac:dyDescent="0.35">
      <c r="H52" t="s">
        <v>72</v>
      </c>
    </row>
    <row r="53" spans="1:13" ht="18.600000000000001" customHeight="1" thickBot="1" x14ac:dyDescent="0.35">
      <c r="E53" s="224" t="s">
        <v>38</v>
      </c>
      <c r="F53" s="225"/>
      <c r="G53" s="226"/>
      <c r="H53" s="227" t="s">
        <v>73</v>
      </c>
      <c r="I53" s="217"/>
      <c r="J53" s="204" t="s">
        <v>40</v>
      </c>
      <c r="K53" s="205"/>
      <c r="L53" s="206"/>
      <c r="M53" s="30" t="s">
        <v>41</v>
      </c>
    </row>
    <row r="54" spans="1:13" ht="15" thickBot="1" x14ac:dyDescent="0.35">
      <c r="B54" s="31" t="s">
        <v>42</v>
      </c>
      <c r="C54" s="32" t="s">
        <v>43</v>
      </c>
      <c r="D54" s="32" t="s">
        <v>44</v>
      </c>
      <c r="E54" s="33" t="s">
        <v>20</v>
      </c>
      <c r="F54" s="34">
        <v>0.01</v>
      </c>
      <c r="G54" s="35" t="s">
        <v>23</v>
      </c>
      <c r="H54" s="33" t="s">
        <v>45</v>
      </c>
      <c r="I54" s="35" t="s">
        <v>36</v>
      </c>
      <c r="J54" s="33" t="s">
        <v>46</v>
      </c>
      <c r="K54" s="36" t="s">
        <v>47</v>
      </c>
      <c r="L54" s="37" t="s">
        <v>47</v>
      </c>
      <c r="M54" s="38">
        <v>0.01</v>
      </c>
    </row>
    <row r="55" spans="1:13" x14ac:dyDescent="0.3">
      <c r="A55" s="110"/>
      <c r="B55" s="39" t="s">
        <v>48</v>
      </c>
      <c r="C55" s="39" t="s">
        <v>51</v>
      </c>
      <c r="D55" s="128">
        <v>286.76</v>
      </c>
      <c r="E55" s="39">
        <v>12550.96</v>
      </c>
      <c r="F55" s="40">
        <v>20683.990000000002</v>
      </c>
      <c r="G55" s="23">
        <v>34087.21</v>
      </c>
      <c r="H55" s="101">
        <v>19285</v>
      </c>
      <c r="I55" s="103" t="s">
        <v>65</v>
      </c>
      <c r="J55" s="42"/>
      <c r="K55" s="43"/>
      <c r="L55" s="68"/>
      <c r="M55" s="68"/>
    </row>
    <row r="56" spans="1:13" x14ac:dyDescent="0.3">
      <c r="A56" s="110"/>
      <c r="B56" s="39" t="s">
        <v>50</v>
      </c>
      <c r="C56" s="39" t="s">
        <v>51</v>
      </c>
      <c r="D56" s="128">
        <v>9.17</v>
      </c>
      <c r="E56" s="39">
        <v>1388</v>
      </c>
      <c r="F56" s="40">
        <v>2287</v>
      </c>
      <c r="G56" s="23">
        <v>3770</v>
      </c>
      <c r="H56" s="101">
        <v>2839.42</v>
      </c>
      <c r="I56" s="103" t="s">
        <v>65</v>
      </c>
      <c r="J56" s="42"/>
      <c r="K56" s="43"/>
      <c r="L56" s="68"/>
      <c r="M56" s="68"/>
    </row>
    <row r="57" spans="1:13" ht="15" thickBot="1" x14ac:dyDescent="0.35">
      <c r="A57" s="104"/>
      <c r="B57" s="69" t="s">
        <v>52</v>
      </c>
      <c r="C57" s="69" t="s">
        <v>51</v>
      </c>
      <c r="D57" s="129">
        <v>50.36</v>
      </c>
      <c r="E57" s="69">
        <v>3892.6</v>
      </c>
      <c r="F57" s="98">
        <v>6415</v>
      </c>
      <c r="G57" s="70">
        <v>10572</v>
      </c>
      <c r="H57" s="102">
        <v>8762.86</v>
      </c>
      <c r="I57" s="20"/>
      <c r="J57" s="104"/>
      <c r="K57" s="99"/>
      <c r="L57" s="100"/>
      <c r="M57" s="100"/>
    </row>
    <row r="60" spans="1:13" ht="23.4" x14ac:dyDescent="0.45">
      <c r="B60" s="51"/>
      <c r="C60" s="207" t="s">
        <v>53</v>
      </c>
      <c r="D60" s="207"/>
      <c r="E60" s="207"/>
      <c r="F60" s="207"/>
      <c r="G60" s="207"/>
      <c r="H60" s="207"/>
      <c r="I60" s="207"/>
    </row>
    <row r="61" spans="1:13" ht="15" thickBot="1" x14ac:dyDescent="0.35"/>
    <row r="62" spans="1:13" ht="27.6" x14ac:dyDescent="0.3">
      <c r="C62" s="208" t="s">
        <v>54</v>
      </c>
      <c r="D62" s="52" t="s">
        <v>55</v>
      </c>
      <c r="E62" s="52" t="s">
        <v>56</v>
      </c>
      <c r="F62" s="52" t="s">
        <v>57</v>
      </c>
    </row>
    <row r="63" spans="1:13" x14ac:dyDescent="0.3">
      <c r="C63" s="209"/>
      <c r="D63" s="53" t="s">
        <v>58</v>
      </c>
      <c r="E63" s="53" t="s">
        <v>58</v>
      </c>
      <c r="F63" s="53" t="s">
        <v>59</v>
      </c>
    </row>
    <row r="64" spans="1:13" x14ac:dyDescent="0.3">
      <c r="C64" s="209"/>
      <c r="D64" s="54"/>
      <c r="E64" s="54"/>
      <c r="F64" s="53" t="s">
        <v>58</v>
      </c>
    </row>
    <row r="65" spans="3:9" x14ac:dyDescent="0.3">
      <c r="C65" s="55"/>
      <c r="D65" s="56"/>
      <c r="E65" s="56"/>
      <c r="F65" s="55"/>
    </row>
    <row r="66" spans="3:9" x14ac:dyDescent="0.3">
      <c r="C66" s="55"/>
      <c r="D66" s="56"/>
      <c r="E66" s="56"/>
      <c r="F66" s="55"/>
    </row>
    <row r="67" spans="3:9" x14ac:dyDescent="0.3">
      <c r="C67" s="55"/>
      <c r="D67" s="56"/>
      <c r="E67" s="56"/>
      <c r="F67" s="55"/>
    </row>
    <row r="68" spans="3:9" x14ac:dyDescent="0.3">
      <c r="C68" s="55"/>
      <c r="D68" s="56"/>
      <c r="E68" s="56"/>
      <c r="F68" s="55"/>
    </row>
    <row r="69" spans="3:9" x14ac:dyDescent="0.3">
      <c r="C69" s="55"/>
      <c r="D69" s="56"/>
      <c r="E69" s="56"/>
      <c r="F69" s="55"/>
    </row>
    <row r="70" spans="3:9" ht="15" thickBot="1" x14ac:dyDescent="0.35">
      <c r="C70" s="57"/>
      <c r="D70" s="58"/>
      <c r="E70" s="58"/>
      <c r="F70" s="57"/>
    </row>
    <row r="73" spans="3:9" ht="15" thickBot="1" x14ac:dyDescent="0.35"/>
    <row r="74" spans="3:9" ht="138.75" customHeight="1" thickBot="1" x14ac:dyDescent="0.35">
      <c r="C74" s="210" t="s">
        <v>114</v>
      </c>
      <c r="D74" s="211"/>
      <c r="E74" s="211"/>
      <c r="F74" s="211"/>
      <c r="G74" s="211"/>
      <c r="H74" s="211"/>
      <c r="I74" s="212"/>
    </row>
  </sheetData>
  <mergeCells count="11">
    <mergeCell ref="B23:H23"/>
    <mergeCell ref="B33:H33"/>
    <mergeCell ref="B35:D35"/>
    <mergeCell ref="B47:H47"/>
    <mergeCell ref="B49:H49"/>
    <mergeCell ref="J53:L53"/>
    <mergeCell ref="C60:I60"/>
    <mergeCell ref="C62:C64"/>
    <mergeCell ref="C74:I74"/>
    <mergeCell ref="E53:G53"/>
    <mergeCell ref="H53:I53"/>
  </mergeCells>
  <phoneticPr fontId="15" type="noConversion"/>
  <conditionalFormatting sqref="H55:H57">
    <cfRule type="expression" dxfId="3" priority="1">
      <formula>"H54&gt;E54,H54&lt;G54"</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79E54-9000-43DE-9829-505CDF778620}">
  <dimension ref="A2:P75"/>
  <sheetViews>
    <sheetView topLeftCell="A62" zoomScaleNormal="100" workbookViewId="0">
      <selection activeCell="H56" sqref="H56:H58"/>
    </sheetView>
  </sheetViews>
  <sheetFormatPr defaultRowHeight="14.4" x14ac:dyDescent="0.3"/>
  <cols>
    <col min="2" max="2" width="26.44140625" customWidth="1"/>
    <col min="3" max="3" width="24.21875" customWidth="1"/>
    <col min="4" max="4" width="28.21875" customWidth="1"/>
    <col min="8" max="8" width="24.21875" customWidth="1"/>
    <col min="9" max="9" width="13.77734375" bestFit="1" customWidth="1"/>
  </cols>
  <sheetData>
    <row r="2" spans="2:4" ht="21" x14ac:dyDescent="0.4">
      <c r="B2" s="1" t="s">
        <v>0</v>
      </c>
      <c r="C2" s="1" t="s">
        <v>1</v>
      </c>
    </row>
    <row r="4" spans="2:4" ht="21" x14ac:dyDescent="0.4">
      <c r="B4" s="1" t="s">
        <v>2</v>
      </c>
      <c r="C4" s="1" t="s">
        <v>5</v>
      </c>
    </row>
    <row r="5" spans="2:4" ht="21" x14ac:dyDescent="0.4">
      <c r="B5" s="1"/>
      <c r="C5" s="1"/>
    </row>
    <row r="6" spans="2:4" ht="21" x14ac:dyDescent="0.4">
      <c r="B6" s="1" t="s">
        <v>4</v>
      </c>
      <c r="C6" s="1" t="s">
        <v>74</v>
      </c>
    </row>
    <row r="7" spans="2:4" ht="15" thickBot="1" x14ac:dyDescent="0.35"/>
    <row r="8" spans="2:4" ht="15" thickBot="1" x14ac:dyDescent="0.35">
      <c r="B8" s="2" t="s">
        <v>6</v>
      </c>
      <c r="C8" s="3" t="s">
        <v>7</v>
      </c>
    </row>
    <row r="9" spans="2:4" ht="15" thickBot="1" x14ac:dyDescent="0.35">
      <c r="B9" s="4" t="s">
        <v>61</v>
      </c>
      <c r="C9" s="5"/>
    </row>
    <row r="12" spans="2:4" ht="15" thickBot="1" x14ac:dyDescent="0.35">
      <c r="B12" t="s">
        <v>9</v>
      </c>
    </row>
    <row r="13" spans="2:4" ht="15" thickBot="1" x14ac:dyDescent="0.35">
      <c r="B13" s="2" t="s">
        <v>10</v>
      </c>
      <c r="C13" s="3" t="s">
        <v>11</v>
      </c>
      <c r="D13" s="2" t="s">
        <v>12</v>
      </c>
    </row>
    <row r="14" spans="2:4" x14ac:dyDescent="0.3">
      <c r="B14" s="6">
        <v>0.1</v>
      </c>
      <c r="C14" s="90" t="s">
        <v>75</v>
      </c>
      <c r="D14" s="8">
        <v>0.1</v>
      </c>
    </row>
    <row r="15" spans="2:4" x14ac:dyDescent="0.3">
      <c r="B15" s="9">
        <v>0.04</v>
      </c>
      <c r="C15" s="91" t="s">
        <v>76</v>
      </c>
      <c r="D15" s="10">
        <v>0.04</v>
      </c>
    </row>
    <row r="16" spans="2:4" x14ac:dyDescent="0.3">
      <c r="B16" s="11">
        <v>0.02</v>
      </c>
      <c r="C16" s="91" t="s">
        <v>77</v>
      </c>
      <c r="D16" s="12">
        <v>0.02</v>
      </c>
    </row>
    <row r="17" spans="2:8" x14ac:dyDescent="0.3">
      <c r="B17" s="11">
        <v>0.01</v>
      </c>
      <c r="C17" s="92" t="s">
        <v>78</v>
      </c>
      <c r="D17" s="12">
        <v>0.01</v>
      </c>
    </row>
    <row r="18" spans="2:8" x14ac:dyDescent="0.3">
      <c r="B18" s="9">
        <v>2E-3</v>
      </c>
      <c r="C18" s="91" t="s">
        <v>79</v>
      </c>
      <c r="D18" s="13">
        <v>2E-3</v>
      </c>
    </row>
    <row r="19" spans="2:8" x14ac:dyDescent="0.3">
      <c r="B19" s="14" t="s">
        <v>18</v>
      </c>
      <c r="C19" s="91" t="s">
        <v>80</v>
      </c>
      <c r="D19" s="15" t="s">
        <v>20</v>
      </c>
    </row>
    <row r="20" spans="2:8" ht="15" thickBot="1" x14ac:dyDescent="0.35">
      <c r="B20" s="16" t="s">
        <v>21</v>
      </c>
      <c r="C20" s="93" t="s">
        <v>81</v>
      </c>
      <c r="D20" s="17" t="s">
        <v>23</v>
      </c>
    </row>
    <row r="23" spans="2:8" ht="23.4" x14ac:dyDescent="0.45">
      <c r="B23" s="207" t="s">
        <v>24</v>
      </c>
      <c r="C23" s="207"/>
      <c r="D23" s="207"/>
      <c r="E23" s="207"/>
      <c r="F23" s="207"/>
      <c r="G23" s="207"/>
      <c r="H23" s="207"/>
    </row>
    <row r="24" spans="2:8" ht="15" thickBot="1" x14ac:dyDescent="0.35"/>
    <row r="25" spans="2:8" ht="15" thickBot="1" x14ac:dyDescent="0.35">
      <c r="B25" s="2" t="s">
        <v>25</v>
      </c>
      <c r="C25" s="3" t="s">
        <v>26</v>
      </c>
    </row>
    <row r="26" spans="2:8" x14ac:dyDescent="0.3">
      <c r="B26" s="18" t="s">
        <v>27</v>
      </c>
      <c r="C26" s="18" t="s">
        <v>28</v>
      </c>
    </row>
    <row r="27" spans="2:8" x14ac:dyDescent="0.3">
      <c r="B27" s="19" t="s">
        <v>29</v>
      </c>
      <c r="C27" s="19"/>
    </row>
    <row r="28" spans="2:8" x14ac:dyDescent="0.3">
      <c r="B28" s="19" t="s">
        <v>30</v>
      </c>
      <c r="C28" s="19"/>
    </row>
    <row r="29" spans="2:8" ht="15" thickBot="1" x14ac:dyDescent="0.35">
      <c r="B29" s="20" t="s">
        <v>31</v>
      </c>
      <c r="C29" s="20"/>
    </row>
    <row r="33" spans="2:8" ht="23.4" x14ac:dyDescent="0.45">
      <c r="B33" s="207" t="s">
        <v>32</v>
      </c>
      <c r="C33" s="207"/>
      <c r="D33" s="207"/>
      <c r="E33" s="207"/>
      <c r="F33" s="207"/>
      <c r="G33" s="207"/>
      <c r="H33" s="207"/>
    </row>
    <row r="34" spans="2:8" ht="15" thickBot="1" x14ac:dyDescent="0.35"/>
    <row r="35" spans="2:8" ht="15" thickBot="1" x14ac:dyDescent="0.35">
      <c r="B35" s="218" t="s">
        <v>33</v>
      </c>
      <c r="C35" s="219"/>
      <c r="D35" s="220"/>
    </row>
    <row r="36" spans="2:8" ht="15" thickBot="1" x14ac:dyDescent="0.35">
      <c r="B36" s="2" t="s">
        <v>34</v>
      </c>
      <c r="C36" s="3" t="s">
        <v>35</v>
      </c>
      <c r="D36" s="2" t="s">
        <v>36</v>
      </c>
    </row>
    <row r="37" spans="2:8" x14ac:dyDescent="0.3">
      <c r="B37" s="21">
        <v>0.1</v>
      </c>
      <c r="C37" s="22">
        <v>5783.88</v>
      </c>
      <c r="D37" s="90" t="s">
        <v>75</v>
      </c>
    </row>
    <row r="38" spans="2:8" x14ac:dyDescent="0.3">
      <c r="B38" s="24">
        <v>0.04</v>
      </c>
      <c r="C38" s="22">
        <v>10885.74</v>
      </c>
      <c r="D38" s="91" t="s">
        <v>76</v>
      </c>
    </row>
    <row r="39" spans="2:8" x14ac:dyDescent="0.3">
      <c r="B39" s="24">
        <v>0.02</v>
      </c>
      <c r="C39" s="22">
        <v>16081.82</v>
      </c>
      <c r="D39" s="91" t="s">
        <v>77</v>
      </c>
    </row>
    <row r="40" spans="2:8" x14ac:dyDescent="0.3">
      <c r="B40" s="24">
        <v>0.01</v>
      </c>
      <c r="C40" s="22">
        <v>22439.68</v>
      </c>
      <c r="D40" s="92" t="s">
        <v>78</v>
      </c>
    </row>
    <row r="41" spans="2:8" x14ac:dyDescent="0.3">
      <c r="B41" s="25">
        <v>2E-3</v>
      </c>
      <c r="C41" s="22">
        <v>43175.46</v>
      </c>
      <c r="D41" s="91" t="s">
        <v>79</v>
      </c>
    </row>
    <row r="42" spans="2:8" x14ac:dyDescent="0.3">
      <c r="B42" s="26" t="s">
        <v>18</v>
      </c>
      <c r="C42" s="27">
        <v>13109.94</v>
      </c>
      <c r="D42" s="91" t="s">
        <v>80</v>
      </c>
    </row>
    <row r="43" spans="2:8" ht="15" thickBot="1" x14ac:dyDescent="0.35">
      <c r="B43" s="28" t="s">
        <v>21</v>
      </c>
      <c r="C43" s="29">
        <v>33274.629999999997</v>
      </c>
      <c r="D43" s="93" t="s">
        <v>81</v>
      </c>
    </row>
    <row r="47" spans="2:8" ht="21" x14ac:dyDescent="0.4">
      <c r="B47" s="221" t="s">
        <v>37</v>
      </c>
      <c r="C47" s="221"/>
      <c r="D47" s="221"/>
      <c r="E47" s="221"/>
      <c r="F47" s="221"/>
      <c r="G47" s="221"/>
      <c r="H47" s="221"/>
    </row>
    <row r="48" spans="2:8" ht="15" thickBot="1" x14ac:dyDescent="0.35"/>
    <row r="49" spans="1:16" ht="174.75" customHeight="1" thickBot="1" x14ac:dyDescent="0.35">
      <c r="B49" s="210" t="s">
        <v>82</v>
      </c>
      <c r="C49" s="222"/>
      <c r="D49" s="222"/>
      <c r="E49" s="222"/>
      <c r="F49" s="222"/>
      <c r="G49" s="222"/>
      <c r="H49" s="223"/>
    </row>
    <row r="51" spans="1:16" x14ac:dyDescent="0.3">
      <c r="O51" s="107"/>
    </row>
    <row r="52" spans="1:16" ht="15" thickBot="1" x14ac:dyDescent="0.35">
      <c r="H52" t="s">
        <v>83</v>
      </c>
    </row>
    <row r="53" spans="1:16" ht="21.6" customHeight="1" thickBot="1" x14ac:dyDescent="0.35">
      <c r="E53" s="224" t="s">
        <v>38</v>
      </c>
      <c r="F53" s="225"/>
      <c r="G53" s="226"/>
      <c r="H53" s="227" t="s">
        <v>39</v>
      </c>
      <c r="I53" s="217"/>
      <c r="J53" s="204" t="s">
        <v>40</v>
      </c>
      <c r="K53" s="205"/>
      <c r="L53" s="206"/>
      <c r="M53" s="30" t="s">
        <v>41</v>
      </c>
      <c r="O53" s="107"/>
    </row>
    <row r="54" spans="1:16" ht="15" thickBot="1" x14ac:dyDescent="0.35">
      <c r="B54" s="31" t="s">
        <v>42</v>
      </c>
      <c r="C54" s="31" t="s">
        <v>43</v>
      </c>
      <c r="D54" s="94" t="s">
        <v>44</v>
      </c>
      <c r="E54" s="33" t="s">
        <v>20</v>
      </c>
      <c r="F54" s="34">
        <v>0.01</v>
      </c>
      <c r="G54" s="35" t="s">
        <v>23</v>
      </c>
      <c r="H54" s="33" t="s">
        <v>45</v>
      </c>
      <c r="I54" s="97" t="s">
        <v>36</v>
      </c>
      <c r="J54" s="36" t="s">
        <v>46</v>
      </c>
      <c r="K54" s="36" t="s">
        <v>47</v>
      </c>
      <c r="L54" s="37" t="s">
        <v>47</v>
      </c>
      <c r="M54" s="38">
        <v>0.01</v>
      </c>
    </row>
    <row r="55" spans="1:16" x14ac:dyDescent="0.3">
      <c r="A55" s="63"/>
      <c r="B55" s="63"/>
      <c r="C55" s="19"/>
      <c r="D55" s="59"/>
      <c r="E55" s="39"/>
      <c r="F55" s="40"/>
      <c r="G55" s="23"/>
      <c r="H55" s="41"/>
      <c r="I55" s="92"/>
      <c r="J55" s="43"/>
      <c r="K55" s="43"/>
      <c r="L55" s="44"/>
      <c r="M55" s="44"/>
      <c r="O55" s="105"/>
      <c r="P55" s="105"/>
    </row>
    <row r="56" spans="1:16" x14ac:dyDescent="0.3">
      <c r="A56" s="63"/>
      <c r="B56" s="39" t="s">
        <v>48</v>
      </c>
      <c r="C56" s="39" t="s">
        <v>49</v>
      </c>
      <c r="D56" s="128">
        <v>559.79999999999995</v>
      </c>
      <c r="E56" s="39">
        <v>19031.830000000002</v>
      </c>
      <c r="F56" s="40">
        <v>31364.5</v>
      </c>
      <c r="G56" s="23">
        <v>51688.639999999999</v>
      </c>
      <c r="H56" s="41">
        <v>22439</v>
      </c>
      <c r="I56" s="92" t="s">
        <v>78</v>
      </c>
      <c r="J56" s="43"/>
      <c r="K56" s="43"/>
      <c r="L56" s="44"/>
      <c r="M56" s="44"/>
      <c r="O56" s="106"/>
      <c r="P56" s="105"/>
    </row>
    <row r="57" spans="1:16" x14ac:dyDescent="0.3">
      <c r="A57" s="63"/>
      <c r="B57" s="39" t="s">
        <v>50</v>
      </c>
      <c r="C57" s="39" t="s">
        <v>51</v>
      </c>
      <c r="D57" s="128">
        <v>31.68</v>
      </c>
      <c r="E57" s="39">
        <v>3291.69</v>
      </c>
      <c r="F57" s="40">
        <v>5424.71</v>
      </c>
      <c r="G57" s="23">
        <v>8939.93</v>
      </c>
      <c r="H57" s="41">
        <v>7071</v>
      </c>
      <c r="I57" s="92" t="s">
        <v>78</v>
      </c>
      <c r="J57" s="43"/>
      <c r="K57" s="43"/>
      <c r="L57" s="44"/>
      <c r="M57" s="44"/>
      <c r="O57" s="106"/>
      <c r="P57" s="105"/>
    </row>
    <row r="58" spans="1:16" ht="15" thickBot="1" x14ac:dyDescent="0.35">
      <c r="A58" s="95"/>
      <c r="B58" s="45" t="s">
        <v>52</v>
      </c>
      <c r="C58" s="45" t="s">
        <v>51</v>
      </c>
      <c r="D58" s="130">
        <v>5.64</v>
      </c>
      <c r="E58" s="45">
        <v>1096.17</v>
      </c>
      <c r="F58" s="46">
        <v>1806.5</v>
      </c>
      <c r="G58" s="47">
        <v>2977.1</v>
      </c>
      <c r="H58" s="48">
        <v>2787</v>
      </c>
      <c r="I58" s="96" t="s">
        <v>78</v>
      </c>
      <c r="J58" s="49"/>
      <c r="K58" s="49"/>
      <c r="L58" s="50"/>
      <c r="M58" s="50"/>
      <c r="O58" s="106"/>
      <c r="P58" s="106"/>
    </row>
    <row r="61" spans="1:16" ht="23.4" x14ac:dyDescent="0.45">
      <c r="B61" s="51"/>
      <c r="C61" s="207" t="s">
        <v>53</v>
      </c>
      <c r="D61" s="207"/>
      <c r="E61" s="207"/>
      <c r="F61" s="207"/>
      <c r="G61" s="207"/>
      <c r="H61" s="207"/>
      <c r="I61" s="207"/>
    </row>
    <row r="62" spans="1:16" ht="15" thickBot="1" x14ac:dyDescent="0.35"/>
    <row r="63" spans="1:16" ht="27.6" x14ac:dyDescent="0.3">
      <c r="C63" s="208" t="s">
        <v>54</v>
      </c>
      <c r="D63" s="52" t="s">
        <v>55</v>
      </c>
      <c r="E63" s="52" t="s">
        <v>56</v>
      </c>
      <c r="F63" s="52" t="s">
        <v>57</v>
      </c>
    </row>
    <row r="64" spans="1:16" x14ac:dyDescent="0.3">
      <c r="C64" s="209"/>
      <c r="D64" s="53" t="s">
        <v>58</v>
      </c>
      <c r="E64" s="53" t="s">
        <v>58</v>
      </c>
      <c r="F64" s="53" t="s">
        <v>59</v>
      </c>
    </row>
    <row r="65" spans="3:9" x14ac:dyDescent="0.3">
      <c r="C65" s="209"/>
      <c r="D65" s="54"/>
      <c r="E65" s="54"/>
      <c r="F65" s="53" t="s">
        <v>58</v>
      </c>
    </row>
    <row r="66" spans="3:9" x14ac:dyDescent="0.3">
      <c r="C66" s="55"/>
      <c r="D66" s="56"/>
      <c r="E66" s="56"/>
      <c r="F66" s="55"/>
    </row>
    <row r="67" spans="3:9" x14ac:dyDescent="0.3">
      <c r="C67" s="55"/>
      <c r="D67" s="56"/>
      <c r="E67" s="56"/>
      <c r="F67" s="55"/>
    </row>
    <row r="68" spans="3:9" x14ac:dyDescent="0.3">
      <c r="C68" s="55"/>
      <c r="D68" s="56"/>
      <c r="E68" s="56"/>
      <c r="F68" s="55"/>
    </row>
    <row r="69" spans="3:9" x14ac:dyDescent="0.3">
      <c r="C69" s="55"/>
      <c r="D69" s="56"/>
      <c r="E69" s="56"/>
      <c r="F69" s="55"/>
    </row>
    <row r="70" spans="3:9" x14ac:dyDescent="0.3">
      <c r="C70" s="55"/>
      <c r="D70" s="56"/>
      <c r="E70" s="56"/>
      <c r="F70" s="55"/>
    </row>
    <row r="71" spans="3:9" ht="15" thickBot="1" x14ac:dyDescent="0.35">
      <c r="C71" s="57"/>
      <c r="D71" s="58"/>
      <c r="E71" s="58"/>
      <c r="F71" s="57"/>
    </row>
    <row r="74" spans="3:9" ht="15" thickBot="1" x14ac:dyDescent="0.35"/>
    <row r="75" spans="3:9" ht="138.75" customHeight="1" thickBot="1" x14ac:dyDescent="0.35">
      <c r="C75" s="210" t="s">
        <v>60</v>
      </c>
      <c r="D75" s="211"/>
      <c r="E75" s="211"/>
      <c r="F75" s="211"/>
      <c r="G75" s="211"/>
      <c r="H75" s="211"/>
      <c r="I75" s="212"/>
    </row>
  </sheetData>
  <mergeCells count="11">
    <mergeCell ref="J53:L53"/>
    <mergeCell ref="C61:I61"/>
    <mergeCell ref="C63:C65"/>
    <mergeCell ref="C75:I75"/>
    <mergeCell ref="E53:G53"/>
    <mergeCell ref="H53:I53"/>
    <mergeCell ref="B23:H23"/>
    <mergeCell ref="B33:H33"/>
    <mergeCell ref="B35:D35"/>
    <mergeCell ref="B47:H47"/>
    <mergeCell ref="B49:H49"/>
  </mergeCells>
  <conditionalFormatting sqref="H55:H58">
    <cfRule type="expression" dxfId="2" priority="1">
      <formula>"H54&gt;E54,H54&lt;G54"</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F21E1-0D74-46D3-A9E7-D2D677F50FF8}">
  <dimension ref="A2:AA74"/>
  <sheetViews>
    <sheetView topLeftCell="A62" zoomScaleNormal="100" workbookViewId="0">
      <selection activeCell="C75" sqref="C75"/>
    </sheetView>
  </sheetViews>
  <sheetFormatPr defaultRowHeight="14.4" x14ac:dyDescent="0.3"/>
  <cols>
    <col min="2" max="2" width="26.44140625" customWidth="1"/>
    <col min="3" max="3" width="24.21875" customWidth="1"/>
    <col min="4" max="4" width="28.21875" customWidth="1"/>
    <col min="8" max="8" width="24.21875" customWidth="1"/>
    <col min="9" max="9" width="13.77734375" bestFit="1" customWidth="1"/>
    <col min="17" max="17" width="11.21875" customWidth="1"/>
    <col min="18" max="18" width="19" bestFit="1" customWidth="1"/>
    <col min="19" max="19" width="15" bestFit="1" customWidth="1"/>
    <col min="20" max="20" width="16" bestFit="1" customWidth="1"/>
  </cols>
  <sheetData>
    <row r="2" spans="2:4" ht="21" x14ac:dyDescent="0.4">
      <c r="B2" s="1" t="s">
        <v>0</v>
      </c>
      <c r="C2" s="1" t="s">
        <v>1</v>
      </c>
    </row>
    <row r="4" spans="2:4" ht="21" x14ac:dyDescent="0.4">
      <c r="B4" s="1" t="s">
        <v>2</v>
      </c>
      <c r="C4" s="1" t="s">
        <v>61</v>
      </c>
    </row>
    <row r="5" spans="2:4" ht="21" x14ac:dyDescent="0.4">
      <c r="B5" s="1"/>
      <c r="C5" s="1"/>
    </row>
    <row r="6" spans="2:4" ht="21" x14ac:dyDescent="0.4">
      <c r="B6" s="1" t="s">
        <v>4</v>
      </c>
      <c r="C6" s="1" t="s">
        <v>84</v>
      </c>
    </row>
    <row r="7" spans="2:4" ht="15" thickBot="1" x14ac:dyDescent="0.35"/>
    <row r="8" spans="2:4" ht="15" thickBot="1" x14ac:dyDescent="0.35">
      <c r="B8" s="2" t="s">
        <v>6</v>
      </c>
      <c r="C8" s="3" t="s">
        <v>7</v>
      </c>
    </row>
    <row r="9" spans="2:4" ht="15" thickBot="1" x14ac:dyDescent="0.35">
      <c r="B9" s="4" t="s">
        <v>74</v>
      </c>
      <c r="C9" s="5"/>
    </row>
    <row r="12" spans="2:4" ht="15" thickBot="1" x14ac:dyDescent="0.35">
      <c r="B12" t="s">
        <v>9</v>
      </c>
    </row>
    <row r="13" spans="2:4" ht="15" thickBot="1" x14ac:dyDescent="0.35">
      <c r="B13" s="2" t="s">
        <v>10</v>
      </c>
      <c r="C13" s="3" t="s">
        <v>11</v>
      </c>
      <c r="D13" s="2" t="s">
        <v>12</v>
      </c>
    </row>
    <row r="14" spans="2:4" x14ac:dyDescent="0.3">
      <c r="B14" s="6">
        <v>0.1</v>
      </c>
      <c r="C14" s="90" t="s">
        <v>85</v>
      </c>
      <c r="D14" s="8">
        <v>0.1</v>
      </c>
    </row>
    <row r="15" spans="2:4" x14ac:dyDescent="0.3">
      <c r="B15" s="9">
        <v>0.04</v>
      </c>
      <c r="C15" s="91" t="s">
        <v>86</v>
      </c>
      <c r="D15" s="10">
        <v>0.04</v>
      </c>
    </row>
    <row r="16" spans="2:4" x14ac:dyDescent="0.3">
      <c r="B16" s="11">
        <v>0.02</v>
      </c>
      <c r="C16" s="91" t="s">
        <v>87</v>
      </c>
      <c r="D16" s="12">
        <v>0.02</v>
      </c>
    </row>
    <row r="17" spans="2:8" x14ac:dyDescent="0.3">
      <c r="B17" s="11">
        <v>0.01</v>
      </c>
      <c r="C17" s="92" t="s">
        <v>88</v>
      </c>
      <c r="D17" s="12">
        <v>0.01</v>
      </c>
    </row>
    <row r="18" spans="2:8" x14ac:dyDescent="0.3">
      <c r="B18" s="9">
        <v>2E-3</v>
      </c>
      <c r="C18" s="91" t="s">
        <v>89</v>
      </c>
      <c r="D18" s="13">
        <v>2E-3</v>
      </c>
    </row>
    <row r="19" spans="2:8" x14ac:dyDescent="0.3">
      <c r="B19" s="14" t="s">
        <v>18</v>
      </c>
      <c r="C19" s="91" t="s">
        <v>90</v>
      </c>
      <c r="D19" s="15" t="s">
        <v>20</v>
      </c>
    </row>
    <row r="20" spans="2:8" ht="15" thickBot="1" x14ac:dyDescent="0.35">
      <c r="B20" s="16" t="s">
        <v>21</v>
      </c>
      <c r="C20" s="93" t="s">
        <v>91</v>
      </c>
      <c r="D20" s="17" t="s">
        <v>23</v>
      </c>
    </row>
    <row r="23" spans="2:8" ht="23.4" x14ac:dyDescent="0.45">
      <c r="B23" s="207" t="s">
        <v>24</v>
      </c>
      <c r="C23" s="207"/>
      <c r="D23" s="207"/>
      <c r="E23" s="207"/>
      <c r="F23" s="207"/>
      <c r="G23" s="207"/>
      <c r="H23" s="207"/>
    </row>
    <row r="24" spans="2:8" ht="15" thickBot="1" x14ac:dyDescent="0.35"/>
    <row r="25" spans="2:8" ht="15" thickBot="1" x14ac:dyDescent="0.35">
      <c r="B25" s="2" t="s">
        <v>25</v>
      </c>
      <c r="C25" s="3" t="s">
        <v>26</v>
      </c>
    </row>
    <row r="26" spans="2:8" x14ac:dyDescent="0.3">
      <c r="B26" s="18" t="s">
        <v>27</v>
      </c>
      <c r="C26" s="18" t="s">
        <v>28</v>
      </c>
    </row>
    <row r="27" spans="2:8" x14ac:dyDescent="0.3">
      <c r="B27" s="19" t="s">
        <v>29</v>
      </c>
      <c r="C27" s="19"/>
    </row>
    <row r="28" spans="2:8" x14ac:dyDescent="0.3">
      <c r="B28" s="19" t="s">
        <v>30</v>
      </c>
      <c r="C28" s="19"/>
    </row>
    <row r="29" spans="2:8" ht="15" thickBot="1" x14ac:dyDescent="0.35">
      <c r="B29" s="20" t="s">
        <v>31</v>
      </c>
      <c r="C29" s="20"/>
    </row>
    <row r="33" spans="2:8" ht="23.4" x14ac:dyDescent="0.45">
      <c r="B33" s="207" t="s">
        <v>32</v>
      </c>
      <c r="C33" s="207"/>
      <c r="D33" s="207"/>
      <c r="E33" s="207"/>
      <c r="F33" s="207"/>
      <c r="G33" s="207"/>
      <c r="H33" s="207"/>
    </row>
    <row r="34" spans="2:8" ht="15" thickBot="1" x14ac:dyDescent="0.35"/>
    <row r="35" spans="2:8" ht="15" thickBot="1" x14ac:dyDescent="0.35">
      <c r="B35" s="218" t="s">
        <v>33</v>
      </c>
      <c r="C35" s="219"/>
      <c r="D35" s="220"/>
    </row>
    <row r="36" spans="2:8" ht="15" thickBot="1" x14ac:dyDescent="0.35">
      <c r="B36" s="2" t="s">
        <v>34</v>
      </c>
      <c r="C36" s="3" t="s">
        <v>35</v>
      </c>
      <c r="D36" s="2" t="s">
        <v>36</v>
      </c>
    </row>
    <row r="37" spans="2:8" x14ac:dyDescent="0.3">
      <c r="B37" s="21">
        <v>0.1</v>
      </c>
      <c r="C37" s="22">
        <v>6005.8</v>
      </c>
      <c r="D37" s="90" t="s">
        <v>85</v>
      </c>
    </row>
    <row r="38" spans="2:8" x14ac:dyDescent="0.3">
      <c r="B38" s="24">
        <v>0.04</v>
      </c>
      <c r="C38" s="22">
        <v>10911.76</v>
      </c>
      <c r="D38" s="91" t="s">
        <v>86</v>
      </c>
    </row>
    <row r="39" spans="2:8" x14ac:dyDescent="0.3">
      <c r="B39" s="24">
        <v>0.02</v>
      </c>
      <c r="C39" s="22">
        <v>16011.12</v>
      </c>
      <c r="D39" s="91" t="s">
        <v>87</v>
      </c>
    </row>
    <row r="40" spans="2:8" x14ac:dyDescent="0.3">
      <c r="B40" s="24">
        <v>0.01</v>
      </c>
      <c r="C40" s="22">
        <v>22721.54</v>
      </c>
      <c r="D40" s="92" t="s">
        <v>88</v>
      </c>
    </row>
    <row r="41" spans="2:8" x14ac:dyDescent="0.3">
      <c r="B41" s="25">
        <v>2E-3</v>
      </c>
      <c r="C41" s="22">
        <v>45001.7</v>
      </c>
      <c r="D41" s="91" t="s">
        <v>89</v>
      </c>
    </row>
    <row r="42" spans="2:8" x14ac:dyDescent="0.3">
      <c r="B42" s="26" t="s">
        <v>18</v>
      </c>
      <c r="C42" s="27">
        <v>13051.97</v>
      </c>
      <c r="D42" s="91" t="s">
        <v>90</v>
      </c>
    </row>
    <row r="43" spans="2:8" ht="15" thickBot="1" x14ac:dyDescent="0.35">
      <c r="B43" s="28" t="s">
        <v>21</v>
      </c>
      <c r="C43" s="29">
        <v>34512.74</v>
      </c>
      <c r="D43" s="93" t="s">
        <v>91</v>
      </c>
    </row>
    <row r="47" spans="2:8" ht="21" x14ac:dyDescent="0.4">
      <c r="B47" s="221" t="s">
        <v>37</v>
      </c>
      <c r="C47" s="221"/>
      <c r="D47" s="221"/>
      <c r="E47" s="221"/>
      <c r="F47" s="221"/>
      <c r="G47" s="221"/>
      <c r="H47" s="221"/>
    </row>
    <row r="48" spans="2:8" ht="15" thickBot="1" x14ac:dyDescent="0.35"/>
    <row r="49" spans="1:27" ht="174.75" customHeight="1" thickBot="1" x14ac:dyDescent="0.35">
      <c r="B49" s="210" t="s">
        <v>92</v>
      </c>
      <c r="C49" s="222"/>
      <c r="D49" s="222"/>
      <c r="E49" s="222"/>
      <c r="F49" s="222"/>
      <c r="G49" s="222"/>
      <c r="H49" s="223"/>
    </row>
    <row r="51" spans="1:27" x14ac:dyDescent="0.3">
      <c r="O51" s="203"/>
      <c r="P51" s="203"/>
    </row>
    <row r="52" spans="1:27" ht="15" thickBot="1" x14ac:dyDescent="0.35">
      <c r="H52" t="s">
        <v>83</v>
      </c>
    </row>
    <row r="53" spans="1:27" ht="15" thickBot="1" x14ac:dyDescent="0.35">
      <c r="E53" s="224" t="s">
        <v>38</v>
      </c>
      <c r="F53" s="225"/>
      <c r="G53" s="226"/>
      <c r="H53" s="227" t="s">
        <v>39</v>
      </c>
      <c r="I53" s="217"/>
      <c r="J53" s="204" t="s">
        <v>40</v>
      </c>
      <c r="K53" s="205"/>
      <c r="L53" s="206"/>
      <c r="M53" s="30" t="s">
        <v>41</v>
      </c>
      <c r="O53" s="203"/>
      <c r="P53" s="203"/>
    </row>
    <row r="54" spans="1:27" ht="15" thickBot="1" x14ac:dyDescent="0.35">
      <c r="B54" s="31" t="s">
        <v>42</v>
      </c>
      <c r="C54" s="32" t="s">
        <v>43</v>
      </c>
      <c r="D54" s="32" t="s">
        <v>44</v>
      </c>
      <c r="E54" s="33" t="s">
        <v>20</v>
      </c>
      <c r="F54" s="34">
        <v>0.01</v>
      </c>
      <c r="G54" s="35" t="s">
        <v>23</v>
      </c>
      <c r="H54" s="33" t="s">
        <v>45</v>
      </c>
      <c r="I54" s="35" t="s">
        <v>36</v>
      </c>
      <c r="J54" s="33" t="s">
        <v>46</v>
      </c>
      <c r="K54" s="36" t="s">
        <v>47</v>
      </c>
      <c r="L54" s="37" t="s">
        <v>47</v>
      </c>
      <c r="M54" s="38">
        <v>0.01</v>
      </c>
    </row>
    <row r="55" spans="1:27" x14ac:dyDescent="0.3">
      <c r="A55" s="19"/>
      <c r="B55" s="39" t="s">
        <v>48</v>
      </c>
      <c r="C55" s="39" t="s">
        <v>49</v>
      </c>
      <c r="D55" s="131">
        <v>661.37</v>
      </c>
      <c r="E55" s="39">
        <v>20890.75</v>
      </c>
      <c r="F55" s="40">
        <v>34427.949999999997</v>
      </c>
      <c r="G55" s="23">
        <v>56737.26</v>
      </c>
      <c r="H55" s="113">
        <v>28315</v>
      </c>
      <c r="I55" s="111" t="s">
        <v>88</v>
      </c>
      <c r="J55" s="42"/>
      <c r="K55" s="43"/>
      <c r="L55" s="44"/>
      <c r="M55" s="68"/>
      <c r="O55" s="105"/>
      <c r="S55" s="108"/>
      <c r="T55" s="108"/>
      <c r="AA55" s="62">
        <v>100476</v>
      </c>
    </row>
    <row r="56" spans="1:27" x14ac:dyDescent="0.3">
      <c r="A56" s="61"/>
      <c r="B56" s="39" t="s">
        <v>50</v>
      </c>
      <c r="C56" s="39" t="s">
        <v>51</v>
      </c>
      <c r="D56" s="131">
        <v>13.76</v>
      </c>
      <c r="E56" s="39">
        <v>3003.93</v>
      </c>
      <c r="F56" s="23">
        <v>4950.4799999999996</v>
      </c>
      <c r="G56" s="23">
        <v>8158.39</v>
      </c>
      <c r="H56" s="114">
        <v>5002.45</v>
      </c>
      <c r="I56" s="111" t="s">
        <v>88</v>
      </c>
      <c r="J56" s="42"/>
      <c r="K56" s="43"/>
      <c r="L56" s="44"/>
      <c r="M56" s="68"/>
      <c r="O56" s="105"/>
      <c r="S56" s="108"/>
      <c r="T56" s="108"/>
      <c r="AA56" s="62">
        <v>12144</v>
      </c>
    </row>
    <row r="57" spans="1:27" ht="15" thickBot="1" x14ac:dyDescent="0.35">
      <c r="A57" s="20"/>
      <c r="B57" s="69" t="s">
        <v>52</v>
      </c>
      <c r="C57" s="69" t="s">
        <v>93</v>
      </c>
      <c r="D57" s="132">
        <v>649.38</v>
      </c>
      <c r="E57" s="69">
        <v>20932</v>
      </c>
      <c r="F57" s="98">
        <v>34496</v>
      </c>
      <c r="G57" s="70">
        <v>56850</v>
      </c>
      <c r="H57" s="115">
        <v>18821</v>
      </c>
      <c r="I57" s="112" t="s">
        <v>88</v>
      </c>
      <c r="J57" s="69">
        <v>9798</v>
      </c>
      <c r="K57" s="98">
        <v>12610</v>
      </c>
      <c r="L57" s="70">
        <v>18310</v>
      </c>
      <c r="M57" s="75"/>
      <c r="O57" s="109"/>
      <c r="S57" s="108"/>
      <c r="T57" s="108"/>
      <c r="AA57" s="62">
        <v>39151</v>
      </c>
    </row>
    <row r="60" spans="1:27" ht="23.4" x14ac:dyDescent="0.45">
      <c r="B60" s="51"/>
      <c r="C60" s="207" t="s">
        <v>53</v>
      </c>
      <c r="D60" s="207"/>
      <c r="E60" s="207"/>
      <c r="F60" s="207"/>
      <c r="G60" s="207"/>
      <c r="H60" s="207"/>
      <c r="I60" s="207"/>
    </row>
    <row r="61" spans="1:27" ht="15" thickBot="1" x14ac:dyDescent="0.35"/>
    <row r="62" spans="1:27" ht="27.6" x14ac:dyDescent="0.3">
      <c r="C62" s="208" t="s">
        <v>54</v>
      </c>
      <c r="D62" s="52" t="s">
        <v>55</v>
      </c>
      <c r="E62" s="52" t="s">
        <v>56</v>
      </c>
      <c r="F62" s="52" t="s">
        <v>57</v>
      </c>
    </row>
    <row r="63" spans="1:27" x14ac:dyDescent="0.3">
      <c r="C63" s="209"/>
      <c r="D63" s="53" t="s">
        <v>58</v>
      </c>
      <c r="E63" s="53" t="s">
        <v>58</v>
      </c>
      <c r="F63" s="53" t="s">
        <v>59</v>
      </c>
    </row>
    <row r="64" spans="1:27" x14ac:dyDescent="0.3">
      <c r="C64" s="209"/>
      <c r="D64" s="54"/>
      <c r="E64" s="54"/>
      <c r="F64" s="53" t="s">
        <v>58</v>
      </c>
    </row>
    <row r="65" spans="3:9" x14ac:dyDescent="0.3">
      <c r="C65" s="55"/>
      <c r="D65" s="56"/>
      <c r="E65" s="56"/>
      <c r="F65" s="55"/>
    </row>
    <row r="66" spans="3:9" x14ac:dyDescent="0.3">
      <c r="C66" s="55"/>
      <c r="D66" s="56"/>
      <c r="E66" s="56"/>
      <c r="F66" s="55"/>
    </row>
    <row r="67" spans="3:9" x14ac:dyDescent="0.3">
      <c r="C67" s="55"/>
      <c r="D67" s="56"/>
      <c r="E67" s="56"/>
      <c r="F67" s="55"/>
    </row>
    <row r="68" spans="3:9" x14ac:dyDescent="0.3">
      <c r="C68" s="55"/>
      <c r="D68" s="56"/>
      <c r="E68" s="56"/>
      <c r="F68" s="55"/>
    </row>
    <row r="69" spans="3:9" x14ac:dyDescent="0.3">
      <c r="C69" s="55"/>
      <c r="D69" s="56"/>
      <c r="E69" s="56"/>
      <c r="F69" s="55"/>
    </row>
    <row r="70" spans="3:9" ht="15" thickBot="1" x14ac:dyDescent="0.35">
      <c r="C70" s="57"/>
      <c r="D70" s="58"/>
      <c r="E70" s="58"/>
      <c r="F70" s="57"/>
    </row>
    <row r="73" spans="3:9" ht="15" thickBot="1" x14ac:dyDescent="0.35"/>
    <row r="74" spans="3:9" ht="138.75" customHeight="1" thickBot="1" x14ac:dyDescent="0.35">
      <c r="C74" s="210" t="s">
        <v>113</v>
      </c>
      <c r="D74" s="211"/>
      <c r="E74" s="211"/>
      <c r="F74" s="211"/>
      <c r="G74" s="211"/>
      <c r="H74" s="211"/>
      <c r="I74" s="212"/>
    </row>
  </sheetData>
  <mergeCells count="13">
    <mergeCell ref="O51:P51"/>
    <mergeCell ref="B23:H23"/>
    <mergeCell ref="B33:H33"/>
    <mergeCell ref="B35:D35"/>
    <mergeCell ref="B47:H47"/>
    <mergeCell ref="B49:H49"/>
    <mergeCell ref="J53:L53"/>
    <mergeCell ref="O53:P53"/>
    <mergeCell ref="C60:I60"/>
    <mergeCell ref="C62:C64"/>
    <mergeCell ref="C74:I74"/>
    <mergeCell ref="E53:G53"/>
    <mergeCell ref="H53:I53"/>
  </mergeCells>
  <phoneticPr fontId="1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2829-D226-4A61-BF7E-2CA75C747352}">
  <dimension ref="A1:N14"/>
  <sheetViews>
    <sheetView workbookViewId="0">
      <selection activeCell="S27" sqref="S27"/>
    </sheetView>
  </sheetViews>
  <sheetFormatPr defaultRowHeight="14.4" x14ac:dyDescent="0.3"/>
  <cols>
    <col min="1" max="1" width="19.77734375" bestFit="1" customWidth="1"/>
    <col min="2" max="2" width="12.77734375" bestFit="1" customWidth="1"/>
    <col min="4" max="4" width="10.77734375" customWidth="1"/>
    <col min="5" max="5" width="10.44140625" customWidth="1"/>
    <col min="6" max="6" width="11" customWidth="1"/>
    <col min="7" max="7" width="14.44140625" customWidth="1"/>
    <col min="8" max="8" width="13.77734375" bestFit="1" customWidth="1"/>
    <col min="12" max="12" width="11.21875" bestFit="1" customWidth="1"/>
  </cols>
  <sheetData>
    <row r="1" spans="1:14" ht="43.8" thickBot="1" x14ac:dyDescent="0.35">
      <c r="A1" s="139" t="s">
        <v>42</v>
      </c>
      <c r="B1" s="140" t="s">
        <v>43</v>
      </c>
      <c r="C1" s="141" t="s">
        <v>44</v>
      </c>
      <c r="D1" s="142" t="s">
        <v>94</v>
      </c>
      <c r="E1" s="143" t="s">
        <v>95</v>
      </c>
      <c r="F1" s="144" t="s">
        <v>96</v>
      </c>
      <c r="G1" s="142" t="s">
        <v>97</v>
      </c>
      <c r="H1" s="144" t="s">
        <v>36</v>
      </c>
      <c r="I1" s="142" t="s">
        <v>98</v>
      </c>
      <c r="J1" s="133" t="s">
        <v>99</v>
      </c>
      <c r="K1" s="158" t="s">
        <v>100</v>
      </c>
      <c r="L1" s="159" t="s">
        <v>101</v>
      </c>
      <c r="N1" s="133" t="s">
        <v>102</v>
      </c>
    </row>
    <row r="2" spans="1:14" ht="43.2" x14ac:dyDescent="0.3">
      <c r="A2" s="149" t="s">
        <v>48</v>
      </c>
      <c r="B2" s="150" t="s">
        <v>103</v>
      </c>
      <c r="C2" s="151">
        <v>132.6</v>
      </c>
      <c r="D2" s="152">
        <v>8458</v>
      </c>
      <c r="E2" s="152">
        <v>13938</v>
      </c>
      <c r="F2" s="152">
        <v>23053</v>
      </c>
      <c r="G2" s="160">
        <v>15281</v>
      </c>
      <c r="H2" s="161"/>
      <c r="I2" s="162"/>
      <c r="J2" s="163"/>
      <c r="K2" s="164"/>
      <c r="L2" s="138"/>
      <c r="N2" s="136">
        <f>(G2-E2)/E2</f>
        <v>9.6355287702683312E-2</v>
      </c>
    </row>
    <row r="3" spans="1:14" ht="28.8" x14ac:dyDescent="0.3">
      <c r="A3" s="153" t="s">
        <v>50</v>
      </c>
      <c r="B3" s="146" t="s">
        <v>104</v>
      </c>
      <c r="C3" s="145">
        <v>34.4</v>
      </c>
      <c r="D3" s="147">
        <v>3399</v>
      </c>
      <c r="E3" s="147">
        <v>5601</v>
      </c>
      <c r="F3" s="147">
        <v>9232</v>
      </c>
      <c r="G3" s="148">
        <v>8110</v>
      </c>
      <c r="H3" s="135"/>
      <c r="I3" s="42"/>
      <c r="J3" s="43"/>
      <c r="K3" s="44"/>
      <c r="L3" s="68"/>
      <c r="N3" s="136">
        <f t="shared" ref="N3:N11" si="0">(G3-E3)/E3</f>
        <v>0.44795572219246566</v>
      </c>
    </row>
    <row r="4" spans="1:14" ht="15" thickBot="1" x14ac:dyDescent="0.35">
      <c r="A4" s="166" t="s">
        <v>52</v>
      </c>
      <c r="B4" s="167" t="s">
        <v>51</v>
      </c>
      <c r="C4" s="168">
        <v>7.8</v>
      </c>
      <c r="D4" s="169">
        <v>1404</v>
      </c>
      <c r="E4" s="169">
        <v>2314</v>
      </c>
      <c r="F4" s="169">
        <v>3813</v>
      </c>
      <c r="G4" s="170">
        <v>1773</v>
      </c>
      <c r="H4" s="135"/>
      <c r="I4" s="42"/>
      <c r="J4" s="43"/>
      <c r="K4" s="44"/>
      <c r="L4" s="68"/>
      <c r="N4" s="136">
        <f t="shared" si="0"/>
        <v>-0.2337942955920484</v>
      </c>
    </row>
    <row r="5" spans="1:14" x14ac:dyDescent="0.3">
      <c r="A5" s="149" t="s">
        <v>48</v>
      </c>
      <c r="B5" s="150" t="s">
        <v>105</v>
      </c>
      <c r="C5" s="151">
        <v>286.8</v>
      </c>
      <c r="D5" s="152">
        <v>12551</v>
      </c>
      <c r="E5" s="152">
        <v>20684</v>
      </c>
      <c r="F5" s="152">
        <v>34087</v>
      </c>
      <c r="G5" s="172">
        <v>19285</v>
      </c>
      <c r="H5" s="173"/>
      <c r="I5" s="137"/>
      <c r="J5" s="134"/>
      <c r="K5" s="121"/>
      <c r="L5" s="138"/>
      <c r="N5" s="136">
        <f t="shared" si="0"/>
        <v>-6.7636820730999803E-2</v>
      </c>
    </row>
    <row r="6" spans="1:14" ht="28.8" x14ac:dyDescent="0.3">
      <c r="A6" s="153" t="s">
        <v>50</v>
      </c>
      <c r="B6" s="146" t="s">
        <v>106</v>
      </c>
      <c r="C6" s="145">
        <v>9.1999999999999993</v>
      </c>
      <c r="D6" s="147">
        <v>1388</v>
      </c>
      <c r="E6" s="147">
        <v>2287</v>
      </c>
      <c r="F6" s="147">
        <v>3770</v>
      </c>
      <c r="G6" s="171">
        <v>2839</v>
      </c>
      <c r="H6" s="122"/>
      <c r="I6" s="42"/>
      <c r="J6" s="43"/>
      <c r="K6" s="44"/>
      <c r="L6" s="68"/>
      <c r="N6" s="136">
        <f t="shared" si="0"/>
        <v>0.24136423261915171</v>
      </c>
    </row>
    <row r="7" spans="1:14" ht="15" thickBot="1" x14ac:dyDescent="0.35">
      <c r="A7" s="154" t="s">
        <v>52</v>
      </c>
      <c r="B7" s="155" t="s">
        <v>107</v>
      </c>
      <c r="C7" s="156">
        <v>50.4</v>
      </c>
      <c r="D7" s="157">
        <v>3893</v>
      </c>
      <c r="E7" s="157">
        <v>6415</v>
      </c>
      <c r="F7" s="157">
        <v>10572</v>
      </c>
      <c r="G7" s="174">
        <v>8763</v>
      </c>
      <c r="H7" s="165"/>
      <c r="I7" s="42"/>
      <c r="J7" s="43"/>
      <c r="K7" s="44"/>
      <c r="L7" s="75"/>
      <c r="N7" s="136">
        <f t="shared" si="0"/>
        <v>0.36601714731098989</v>
      </c>
    </row>
    <row r="8" spans="1:14" ht="43.2" x14ac:dyDescent="0.3">
      <c r="A8" s="149" t="s">
        <v>48</v>
      </c>
      <c r="B8" s="150" t="s">
        <v>103</v>
      </c>
      <c r="C8" s="150">
        <v>559.79999999999995</v>
      </c>
      <c r="D8" s="178">
        <v>19032</v>
      </c>
      <c r="E8" s="178">
        <v>31365</v>
      </c>
      <c r="F8" s="178">
        <v>51689</v>
      </c>
      <c r="G8" s="172">
        <v>22439</v>
      </c>
      <c r="H8" s="185"/>
      <c r="I8" s="191"/>
      <c r="J8" s="180"/>
      <c r="K8" s="181"/>
      <c r="L8" s="188"/>
      <c r="N8" s="136">
        <f t="shared" si="0"/>
        <v>-0.28458472820022318</v>
      </c>
    </row>
    <row r="9" spans="1:14" x14ac:dyDescent="0.3">
      <c r="A9" s="153" t="s">
        <v>50</v>
      </c>
      <c r="B9" s="146" t="s">
        <v>108</v>
      </c>
      <c r="C9" s="146">
        <v>31.7</v>
      </c>
      <c r="D9" s="176">
        <v>3292</v>
      </c>
      <c r="E9" s="176">
        <v>5425</v>
      </c>
      <c r="F9" s="176">
        <v>8940</v>
      </c>
      <c r="G9" s="171">
        <v>7071</v>
      </c>
      <c r="H9" s="186"/>
      <c r="I9" s="192"/>
      <c r="J9" s="177"/>
      <c r="K9" s="182"/>
      <c r="L9" s="189"/>
      <c r="N9" s="136">
        <f t="shared" si="0"/>
        <v>0.30341013824884794</v>
      </c>
    </row>
    <row r="10" spans="1:14" ht="15" thickBot="1" x14ac:dyDescent="0.35">
      <c r="A10" s="154" t="s">
        <v>52</v>
      </c>
      <c r="B10" s="155" t="s">
        <v>107</v>
      </c>
      <c r="C10" s="155">
        <v>5.6</v>
      </c>
      <c r="D10" s="179">
        <v>1096</v>
      </c>
      <c r="E10" s="179">
        <v>1807</v>
      </c>
      <c r="F10" s="179">
        <v>2977</v>
      </c>
      <c r="G10" s="174">
        <v>2787</v>
      </c>
      <c r="H10" s="187"/>
      <c r="I10" s="193"/>
      <c r="J10" s="183"/>
      <c r="K10" s="184"/>
      <c r="L10" s="190"/>
      <c r="N10" s="136">
        <f t="shared" si="0"/>
        <v>0.54233536247924741</v>
      </c>
    </row>
    <row r="11" spans="1:14" ht="43.2" x14ac:dyDescent="0.3">
      <c r="A11" s="149" t="s">
        <v>48</v>
      </c>
      <c r="B11" s="150" t="s">
        <v>103</v>
      </c>
      <c r="C11" s="150">
        <v>661.4</v>
      </c>
      <c r="D11" s="178">
        <v>20891</v>
      </c>
      <c r="E11" s="178">
        <v>34428</v>
      </c>
      <c r="F11" s="178">
        <v>56737</v>
      </c>
      <c r="G11" s="172">
        <v>28315</v>
      </c>
      <c r="H11" s="185"/>
      <c r="I11" s="197"/>
      <c r="J11" s="198"/>
      <c r="K11" s="199"/>
      <c r="L11" s="188"/>
      <c r="N11" s="136">
        <f t="shared" si="0"/>
        <v>-0.17755896363425119</v>
      </c>
    </row>
    <row r="12" spans="1:14" ht="15" thickBot="1" x14ac:dyDescent="0.35">
      <c r="A12" s="153" t="s">
        <v>50</v>
      </c>
      <c r="B12" s="146" t="s">
        <v>109</v>
      </c>
      <c r="C12" s="146">
        <v>13.8</v>
      </c>
      <c r="D12" s="176">
        <v>3004</v>
      </c>
      <c r="E12" s="176">
        <v>4950</v>
      </c>
      <c r="F12" s="176">
        <v>8158</v>
      </c>
      <c r="G12" s="171">
        <v>5002</v>
      </c>
      <c r="H12" s="122"/>
      <c r="I12" s="194"/>
      <c r="J12" s="195"/>
      <c r="K12" s="196"/>
      <c r="L12" s="68"/>
      <c r="N12" s="136" t="e">
        <f>(G12-J12)/J12</f>
        <v>#DIV/0!</v>
      </c>
    </row>
    <row r="13" spans="1:14" ht="29.4" thickBot="1" x14ac:dyDescent="0.35">
      <c r="A13" s="154" t="s">
        <v>52</v>
      </c>
      <c r="B13" s="155" t="s">
        <v>110</v>
      </c>
      <c r="C13" s="155">
        <v>649.4</v>
      </c>
      <c r="D13" s="179">
        <v>20932</v>
      </c>
      <c r="E13" s="179">
        <v>34496</v>
      </c>
      <c r="F13" s="179">
        <v>56850</v>
      </c>
      <c r="G13" s="174">
        <v>18821</v>
      </c>
      <c r="H13" s="165"/>
      <c r="I13" s="200" t="s">
        <v>111</v>
      </c>
      <c r="J13" s="202">
        <v>12610</v>
      </c>
      <c r="K13" s="175">
        <v>18310</v>
      </c>
      <c r="L13" s="75"/>
      <c r="N13" s="136">
        <f>(G13-E13)/E13</f>
        <v>-0.45440051020408162</v>
      </c>
    </row>
    <row r="14" spans="1:14" x14ac:dyDescent="0.3">
      <c r="D14" s="40"/>
      <c r="E14" s="40"/>
      <c r="F14" s="40"/>
      <c r="I14" s="201"/>
    </row>
  </sheetData>
  <conditionalFormatting sqref="N2:N13">
    <cfRule type="cellIs" dxfId="1" priority="8" operator="lessThan">
      <formula>-0.1</formula>
    </cfRule>
    <cfRule type="cellIs" dxfId="0" priority="9" operator="greaterThan">
      <formula>0.1</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821988d-8727-4eb4-919d-4308d73b80d4" xsi:nil="true"/>
    <lcf76f155ced4ddcb4097134ff3c332f xmlns="16f6ceba-cc09-45df-bfa7-0791b6bbf7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0FABAA67A6884F82E2A50A779C13EA" ma:contentTypeVersion="17" ma:contentTypeDescription="Create a new document." ma:contentTypeScope="" ma:versionID="be68451fd984d67472fa1e5ac7931fdc">
  <xsd:schema xmlns:xsd="http://www.w3.org/2001/XMLSchema" xmlns:xs="http://www.w3.org/2001/XMLSchema" xmlns:p="http://schemas.microsoft.com/office/2006/metadata/properties" xmlns:ns2="16f6ceba-cc09-45df-bfa7-0791b6bbf79d" xmlns:ns3="9c50ebd9-a98e-4b01-b1aa-3c7c650e3423" xmlns:ns4="0821988d-8727-4eb4-919d-4308d73b80d4" targetNamespace="http://schemas.microsoft.com/office/2006/metadata/properties" ma:root="true" ma:fieldsID="e9182a29c266266dcde91652e9530303" ns2:_="" ns3:_="" ns4:_="">
    <xsd:import namespace="16f6ceba-cc09-45df-bfa7-0791b6bbf79d"/>
    <xsd:import namespace="9c50ebd9-a98e-4b01-b1aa-3c7c650e3423"/>
    <xsd:import namespace="0821988d-8727-4eb4-919d-4308d73b80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CR"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f6ceba-cc09-45df-bfa7-0791b6bbf7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f7636e4-27fd-40f6-b66a-8c08e824a21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50ebd9-a98e-4b01-b1aa-3c7c650e34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21988d-8727-4eb4-919d-4308d73b80d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b5112344-99b2-47ef-89e6-61adb555fc3f}" ma:internalName="TaxCatchAll" ma:showField="CatchAllData" ma:web="9c50ebd9-a98e-4b01-b1aa-3c7c650e34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0F36FE-9FEC-479C-8078-F6A4F2F58F32}">
  <ds:schemaRefs>
    <ds:schemaRef ds:uri="http://schemas.microsoft.com/sharepoint/v3/contenttype/forms"/>
  </ds:schemaRefs>
</ds:datastoreItem>
</file>

<file path=customXml/itemProps2.xml><?xml version="1.0" encoding="utf-8"?>
<ds:datastoreItem xmlns:ds="http://schemas.openxmlformats.org/officeDocument/2006/customXml" ds:itemID="{9B6432A4-1A6A-41E5-9D46-8B1E0EAD905F}">
  <ds:schemaRefs>
    <ds:schemaRef ds:uri="http://purl.org/dc/elements/1.1/"/>
    <ds:schemaRef ds:uri="http://purl.org/dc/dcmitype/"/>
    <ds:schemaRef ds:uri="http://schemas.openxmlformats.org/package/2006/metadata/core-properties"/>
    <ds:schemaRef ds:uri="http://purl.org/dc/terms/"/>
    <ds:schemaRef ds:uri="http://schemas.microsoft.com/office/2006/metadata/properties"/>
    <ds:schemaRef ds:uri="http://schemas.microsoft.com/office/2006/documentManagement/types"/>
    <ds:schemaRef ds:uri="7a1f2ad2-8fcf-4979-b01e-693a7938ad36"/>
    <ds:schemaRef ds:uri="http://schemas.microsoft.com/office/infopath/2007/PartnerControls"/>
    <ds:schemaRef ds:uri="c981d63b-4dc1-40bc-ae32-3484cb8b2790"/>
    <ds:schemaRef ds:uri="http://www.w3.org/XML/1998/namespace"/>
  </ds:schemaRefs>
</ds:datastoreItem>
</file>

<file path=customXml/itemProps3.xml><?xml version="1.0" encoding="utf-8"?>
<ds:datastoreItem xmlns:ds="http://schemas.openxmlformats.org/officeDocument/2006/customXml" ds:itemID="{0FB4018C-2BAB-4DB5-9BF7-5B64825919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SBVR_701</vt:lpstr>
      <vt:lpstr>SBVR_702</vt:lpstr>
      <vt:lpstr>SBVR_703</vt:lpstr>
      <vt:lpstr>SBVR_704</vt:lpstr>
      <vt:lpstr>Flow-Area Plot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Farhana akhter</dc:creator>
  <cp:keywords/>
  <dc:description/>
  <cp:lastModifiedBy>Sinem Gokgoz Kilic</cp:lastModifiedBy>
  <cp:revision/>
  <dcterms:created xsi:type="dcterms:W3CDTF">2023-04-12T15:45:54Z</dcterms:created>
  <dcterms:modified xsi:type="dcterms:W3CDTF">2023-08-28T18:56:00Z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0x010100BAA1746E8B2E2B49AB44C3F2ED969C17</vt:lpwstr>
  </property>
  <property fmtid="{D5CDD505-2E9C-101B-9397-08002B2CF9AE}" pid="3" name="MediaServiceImageTags">
    <vt:lpwstr/>
  </property>
</Properties>
</file>